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955" windowHeight="7770" activeTab="1"/>
  </bookViews>
  <sheets>
    <sheet name="英语" sheetId="2" r:id="rId1"/>
    <sheet name="历史" sheetId="3" r:id="rId2"/>
    <sheet name="生物" sheetId="4" r:id="rId3"/>
    <sheet name="地理" sheetId="5" r:id="rId4"/>
    <sheet name="体育" sheetId="6" r:id="rId5"/>
    <sheet name="音乐" sheetId="7" r:id="rId6"/>
    <sheet name="化学" sheetId="8" r:id="rId7"/>
    <sheet name="物理" sheetId="9" r:id="rId8"/>
    <sheet name="政治" sheetId="10" r:id="rId9"/>
    <sheet name="信息技术" sheetId="11" r:id="rId10"/>
    <sheet name="语文" sheetId="12" r:id="rId11"/>
    <sheet name="数学" sheetId="13" r:id="rId12"/>
  </sheets>
  <definedNames>
    <definedName name="_xlnm._FilterDatabase" localSheetId="0" hidden="1">英语!$A$2:$K$2</definedName>
  </definedNames>
  <calcPr calcId="125725"/>
</workbook>
</file>

<file path=xl/calcChain.xml><?xml version="1.0" encoding="utf-8"?>
<calcChain xmlns="http://schemas.openxmlformats.org/spreadsheetml/2006/main">
  <c r="I9" i="13"/>
  <c r="G9"/>
  <c r="I6"/>
  <c r="G6"/>
  <c r="I5"/>
  <c r="G5"/>
  <c r="I8"/>
  <c r="G8"/>
  <c r="I3"/>
  <c r="G3"/>
  <c r="I10"/>
  <c r="G10"/>
  <c r="I4"/>
  <c r="G4"/>
  <c r="I7"/>
  <c r="G7"/>
  <c r="I10" i="12"/>
  <c r="G10"/>
  <c r="K10" s="1"/>
  <c r="I3"/>
  <c r="G3"/>
  <c r="K3" s="1"/>
  <c r="I9"/>
  <c r="G9"/>
  <c r="K9" s="1"/>
  <c r="I5"/>
  <c r="G5"/>
  <c r="K5" s="1"/>
  <c r="I4"/>
  <c r="G4"/>
  <c r="K4" s="1"/>
  <c r="I7"/>
  <c r="G7"/>
  <c r="K7" s="1"/>
  <c r="I6"/>
  <c r="G6"/>
  <c r="K6" s="1"/>
  <c r="I8"/>
  <c r="G8"/>
  <c r="K8" s="1"/>
  <c r="I10" i="11"/>
  <c r="G10"/>
  <c r="K10" s="1"/>
  <c r="I12"/>
  <c r="G12"/>
  <c r="K12" s="1"/>
  <c r="I15"/>
  <c r="G15"/>
  <c r="K15" s="1"/>
  <c r="I11"/>
  <c r="G11"/>
  <c r="K11" s="1"/>
  <c r="I3"/>
  <c r="G3"/>
  <c r="K3" s="1"/>
  <c r="I14"/>
  <c r="G14"/>
  <c r="K14" s="1"/>
  <c r="I18"/>
  <c r="G18"/>
  <c r="K18" s="1"/>
  <c r="I5"/>
  <c r="G5"/>
  <c r="K5" s="1"/>
  <c r="I16"/>
  <c r="G16"/>
  <c r="K16" s="1"/>
  <c r="I17"/>
  <c r="G17"/>
  <c r="K17" s="1"/>
  <c r="I13"/>
  <c r="G13"/>
  <c r="K13" s="1"/>
  <c r="I4"/>
  <c r="G4"/>
  <c r="K4" s="1"/>
  <c r="I7"/>
  <c r="G7"/>
  <c r="K7" s="1"/>
  <c r="I8"/>
  <c r="G8"/>
  <c r="K8" s="1"/>
  <c r="I9"/>
  <c r="G9"/>
  <c r="K9" s="1"/>
  <c r="I6"/>
  <c r="G6"/>
  <c r="K6" s="1"/>
  <c r="I6" i="10"/>
  <c r="G6"/>
  <c r="K6" s="1"/>
  <c r="I4"/>
  <c r="G4"/>
  <c r="K4" s="1"/>
  <c r="I5"/>
  <c r="G5"/>
  <c r="K5" s="1"/>
  <c r="I3"/>
  <c r="G3"/>
  <c r="K3" s="1"/>
  <c r="I6" i="9"/>
  <c r="G6"/>
  <c r="I4"/>
  <c r="G4"/>
  <c r="I3"/>
  <c r="G3"/>
  <c r="I5"/>
  <c r="G5"/>
  <c r="I6" i="8"/>
  <c r="G6"/>
  <c r="K6" s="1"/>
  <c r="I5"/>
  <c r="G5"/>
  <c r="K5" s="1"/>
  <c r="I7"/>
  <c r="G7"/>
  <c r="K7" s="1"/>
  <c r="I18"/>
  <c r="G18"/>
  <c r="K18" s="1"/>
  <c r="I4"/>
  <c r="G4"/>
  <c r="K4" s="1"/>
  <c r="I3"/>
  <c r="G3"/>
  <c r="K3" s="1"/>
  <c r="I15"/>
  <c r="G15"/>
  <c r="K15" s="1"/>
  <c r="I13"/>
  <c r="G13"/>
  <c r="K13" s="1"/>
  <c r="I9"/>
  <c r="G9"/>
  <c r="K9" s="1"/>
  <c r="I8"/>
  <c r="G8"/>
  <c r="K8" s="1"/>
  <c r="I12"/>
  <c r="G12"/>
  <c r="K12" s="1"/>
  <c r="I16"/>
  <c r="G16"/>
  <c r="K16" s="1"/>
  <c r="I10"/>
  <c r="G10"/>
  <c r="K10" s="1"/>
  <c r="I17"/>
  <c r="G17"/>
  <c r="K17" s="1"/>
  <c r="I11"/>
  <c r="G11"/>
  <c r="K11" s="1"/>
  <c r="I14"/>
  <c r="G14"/>
  <c r="K14" s="1"/>
  <c r="I5" i="7"/>
  <c r="G5"/>
  <c r="K5" s="1"/>
  <c r="I4"/>
  <c r="G4"/>
  <c r="K4" s="1"/>
  <c r="I6"/>
  <c r="G6"/>
  <c r="K6" s="1"/>
  <c r="I3"/>
  <c r="G3"/>
  <c r="K3" s="1"/>
  <c r="I4" i="6"/>
  <c r="G4"/>
  <c r="K4" s="1"/>
  <c r="I11"/>
  <c r="G11"/>
  <c r="K11" s="1"/>
  <c r="I6"/>
  <c r="G6"/>
  <c r="K6" s="1"/>
  <c r="I9"/>
  <c r="G9"/>
  <c r="K9" s="1"/>
  <c r="I7"/>
  <c r="G7"/>
  <c r="K7" s="1"/>
  <c r="I3"/>
  <c r="G3"/>
  <c r="K3" s="1"/>
  <c r="I5"/>
  <c r="G5"/>
  <c r="K5" s="1"/>
  <c r="I14"/>
  <c r="G14"/>
  <c r="K14" s="1"/>
  <c r="I10"/>
  <c r="G10"/>
  <c r="K10" s="1"/>
  <c r="I13"/>
  <c r="G13"/>
  <c r="K13" s="1"/>
  <c r="I12"/>
  <c r="G12"/>
  <c r="K12" s="1"/>
  <c r="I8"/>
  <c r="G8"/>
  <c r="K8" s="1"/>
  <c r="I4" i="5"/>
  <c r="G4"/>
  <c r="K4" s="1"/>
  <c r="I6"/>
  <c r="G6"/>
  <c r="K6" s="1"/>
  <c r="I5"/>
  <c r="G5"/>
  <c r="K5" s="1"/>
  <c r="I3"/>
  <c r="G3"/>
  <c r="K3" s="1"/>
  <c r="I11" i="4"/>
  <c r="G11"/>
  <c r="K11" s="1"/>
  <c r="I6"/>
  <c r="G6"/>
  <c r="K6" s="1"/>
  <c r="I12"/>
  <c r="G12"/>
  <c r="K12" s="1"/>
  <c r="I9"/>
  <c r="G9"/>
  <c r="K9" s="1"/>
  <c r="I10"/>
  <c r="G10"/>
  <c r="K10" s="1"/>
  <c r="I13"/>
  <c r="G13"/>
  <c r="K13" s="1"/>
  <c r="I4"/>
  <c r="G4"/>
  <c r="K4" s="1"/>
  <c r="I7"/>
  <c r="G7"/>
  <c r="K7" s="1"/>
  <c r="I5"/>
  <c r="G5"/>
  <c r="K5" s="1"/>
  <c r="I14"/>
  <c r="G14"/>
  <c r="K14" s="1"/>
  <c r="I8"/>
  <c r="G8"/>
  <c r="K8" s="1"/>
  <c r="I3"/>
  <c r="G3"/>
  <c r="K3" s="1"/>
  <c r="I6" i="3"/>
  <c r="G6"/>
  <c r="K6" s="1"/>
  <c r="I3"/>
  <c r="G3"/>
  <c r="K3" s="1"/>
  <c r="I5"/>
  <c r="G5"/>
  <c r="K5" s="1"/>
  <c r="I4"/>
  <c r="G4"/>
  <c r="K4" s="1"/>
  <c r="I10" i="2"/>
  <c r="G10"/>
  <c r="K10" s="1"/>
  <c r="I11"/>
  <c r="G11"/>
  <c r="K11" s="1"/>
  <c r="I5"/>
  <c r="G5"/>
  <c r="K5" s="1"/>
  <c r="I13"/>
  <c r="G13"/>
  <c r="K13" s="1"/>
  <c r="I9"/>
  <c r="G9"/>
  <c r="K9" s="1"/>
  <c r="I14"/>
  <c r="G14"/>
  <c r="K14" s="1"/>
  <c r="I4"/>
  <c r="G4"/>
  <c r="K4" s="1"/>
  <c r="I8"/>
  <c r="G8"/>
  <c r="K8" s="1"/>
  <c r="I18"/>
  <c r="G18"/>
  <c r="I16"/>
  <c r="G16"/>
  <c r="I17"/>
  <c r="G17"/>
  <c r="K17" s="1"/>
  <c r="I6"/>
  <c r="G6"/>
  <c r="K6" s="1"/>
  <c r="I15"/>
  <c r="G15"/>
  <c r="K15" s="1"/>
  <c r="I12"/>
  <c r="G12"/>
  <c r="K12" s="1"/>
  <c r="I7"/>
  <c r="G7"/>
  <c r="K7" s="1"/>
  <c r="I3"/>
  <c r="G3"/>
  <c r="K3" s="1"/>
  <c r="K5" i="9" l="1"/>
  <c r="K3"/>
  <c r="K4"/>
  <c r="K6"/>
  <c r="K7" i="13"/>
  <c r="K4"/>
  <c r="K10"/>
  <c r="K3"/>
  <c r="K8"/>
  <c r="K5"/>
  <c r="K6"/>
  <c r="K9"/>
  <c r="K16" i="2"/>
  <c r="K18"/>
</calcChain>
</file>

<file path=xl/sharedStrings.xml><?xml version="1.0" encoding="utf-8"?>
<sst xmlns="http://schemas.openxmlformats.org/spreadsheetml/2006/main" count="576" uniqueCount="140">
  <si>
    <t>姓名</t>
    <phoneticPr fontId="1" type="noConversion"/>
  </si>
  <si>
    <t>民族</t>
    <phoneticPr fontId="1" type="noConversion"/>
  </si>
  <si>
    <t>准考证号</t>
    <phoneticPr fontId="1" type="noConversion"/>
  </si>
  <si>
    <t>性别</t>
    <phoneticPr fontId="1" type="noConversion"/>
  </si>
  <si>
    <t>报考专业</t>
    <phoneticPr fontId="1" type="noConversion"/>
  </si>
  <si>
    <t>综合成绩</t>
    <phoneticPr fontId="1" type="noConversion"/>
  </si>
  <si>
    <t>按比例折合</t>
    <phoneticPr fontId="1" type="noConversion"/>
  </si>
  <si>
    <t>专业成绩</t>
    <phoneticPr fontId="1" type="noConversion"/>
  </si>
  <si>
    <t>民族加分</t>
    <phoneticPr fontId="1" type="noConversion"/>
  </si>
  <si>
    <t>笔试成绩</t>
    <phoneticPr fontId="1" type="noConversion"/>
  </si>
  <si>
    <t>女</t>
    <phoneticPr fontId="1" type="noConversion"/>
  </si>
  <si>
    <t>汉</t>
    <phoneticPr fontId="1" type="noConversion"/>
  </si>
  <si>
    <t>英语</t>
    <phoneticPr fontId="1" type="noConversion"/>
  </si>
  <si>
    <t>杨  茹</t>
    <phoneticPr fontId="1" type="noConversion"/>
  </si>
  <si>
    <t>章辉辉</t>
    <phoneticPr fontId="1" type="noConversion"/>
  </si>
  <si>
    <t>杨丽清</t>
    <phoneticPr fontId="1" type="noConversion"/>
  </si>
  <si>
    <t>李  娟</t>
    <phoneticPr fontId="1" type="noConversion"/>
  </si>
  <si>
    <t>王慧茹</t>
    <phoneticPr fontId="1" type="noConversion"/>
  </si>
  <si>
    <t>蒙</t>
    <phoneticPr fontId="1" type="noConversion"/>
  </si>
  <si>
    <t>王淑琴</t>
    <phoneticPr fontId="1" type="noConversion"/>
  </si>
  <si>
    <t>邢  惠</t>
    <phoneticPr fontId="1" type="noConversion"/>
  </si>
  <si>
    <t>苏日古嘎其其格</t>
    <phoneticPr fontId="1" type="noConversion"/>
  </si>
  <si>
    <t>男</t>
    <phoneticPr fontId="1" type="noConversion"/>
  </si>
  <si>
    <t>赵金美</t>
    <phoneticPr fontId="1" type="noConversion"/>
  </si>
  <si>
    <t>王凤宇</t>
    <phoneticPr fontId="1" type="noConversion"/>
  </si>
  <si>
    <t>刘圣娅</t>
    <phoneticPr fontId="1" type="noConversion"/>
  </si>
  <si>
    <t>王秀英</t>
    <phoneticPr fontId="1" type="noConversion"/>
  </si>
  <si>
    <t>陈文婧</t>
    <phoneticPr fontId="1" type="noConversion"/>
  </si>
  <si>
    <t>薛小廷</t>
    <phoneticPr fontId="1" type="noConversion"/>
  </si>
  <si>
    <t>侯阳阳</t>
    <phoneticPr fontId="1" type="noConversion"/>
  </si>
  <si>
    <t>于  波</t>
    <phoneticPr fontId="1" type="noConversion"/>
  </si>
  <si>
    <t>青  梅</t>
    <phoneticPr fontId="1" type="noConversion"/>
  </si>
  <si>
    <t>历史</t>
    <phoneticPr fontId="1" type="noConversion"/>
  </si>
  <si>
    <t>陈凯军</t>
    <phoneticPr fontId="1" type="noConversion"/>
  </si>
  <si>
    <t>任建伟</t>
    <phoneticPr fontId="1" type="noConversion"/>
  </si>
  <si>
    <t>乌云特古斯</t>
    <phoneticPr fontId="1" type="noConversion"/>
  </si>
  <si>
    <t>焦志军</t>
    <phoneticPr fontId="1" type="noConversion"/>
  </si>
  <si>
    <t>生物</t>
    <phoneticPr fontId="1" type="noConversion"/>
  </si>
  <si>
    <t>王美生</t>
    <phoneticPr fontId="1" type="noConversion"/>
  </si>
  <si>
    <t>段海婷</t>
    <phoneticPr fontId="1" type="noConversion"/>
  </si>
  <si>
    <t>杨  英</t>
    <phoneticPr fontId="1" type="noConversion"/>
  </si>
  <si>
    <t>宁  静</t>
    <phoneticPr fontId="1" type="noConversion"/>
  </si>
  <si>
    <t>张凤霞</t>
    <phoneticPr fontId="1" type="noConversion"/>
  </si>
  <si>
    <t>萨日桂</t>
    <phoneticPr fontId="1" type="noConversion"/>
  </si>
  <si>
    <t>陶凤军</t>
    <phoneticPr fontId="1" type="noConversion"/>
  </si>
  <si>
    <t>武新燕</t>
    <phoneticPr fontId="1" type="noConversion"/>
  </si>
  <si>
    <t>王  旭</t>
    <phoneticPr fontId="1" type="noConversion"/>
  </si>
  <si>
    <t>刘  莉</t>
    <phoneticPr fontId="1" type="noConversion"/>
  </si>
  <si>
    <t>陈俊辉</t>
    <phoneticPr fontId="1" type="noConversion"/>
  </si>
  <si>
    <t>地理</t>
    <phoneticPr fontId="1" type="noConversion"/>
  </si>
  <si>
    <t>高永明</t>
    <phoneticPr fontId="1" type="noConversion"/>
  </si>
  <si>
    <t>刘根春</t>
    <phoneticPr fontId="1" type="noConversion"/>
  </si>
  <si>
    <t>杨园园</t>
    <phoneticPr fontId="1" type="noConversion"/>
  </si>
  <si>
    <t>高美倩</t>
    <phoneticPr fontId="1" type="noConversion"/>
  </si>
  <si>
    <t>体育</t>
    <phoneticPr fontId="1" type="noConversion"/>
  </si>
  <si>
    <t>巴依勒</t>
    <phoneticPr fontId="1" type="noConversion"/>
  </si>
  <si>
    <t>王  虎</t>
    <phoneticPr fontId="1" type="noConversion"/>
  </si>
  <si>
    <t>石志勇</t>
    <phoneticPr fontId="1" type="noConversion"/>
  </si>
  <si>
    <t>魏  梁</t>
    <phoneticPr fontId="1" type="noConversion"/>
  </si>
  <si>
    <t>敖日格勒</t>
    <phoneticPr fontId="1" type="noConversion"/>
  </si>
  <si>
    <t>李  敏</t>
    <phoneticPr fontId="1" type="noConversion"/>
  </si>
  <si>
    <t>张向荣</t>
    <phoneticPr fontId="1" type="noConversion"/>
  </si>
  <si>
    <t>赵怡芳</t>
    <phoneticPr fontId="1" type="noConversion"/>
  </si>
  <si>
    <t>郭晓燕</t>
    <phoneticPr fontId="1" type="noConversion"/>
  </si>
  <si>
    <t>伊秀院</t>
    <phoneticPr fontId="1" type="noConversion"/>
  </si>
  <si>
    <t>宝音图</t>
    <phoneticPr fontId="1" type="noConversion"/>
  </si>
  <si>
    <t>冯国英</t>
    <phoneticPr fontId="1" type="noConversion"/>
  </si>
  <si>
    <t>音乐</t>
    <phoneticPr fontId="1" type="noConversion"/>
  </si>
  <si>
    <t xml:space="preserve"> 女</t>
    <phoneticPr fontId="1" type="noConversion"/>
  </si>
  <si>
    <t>陈  琳</t>
    <phoneticPr fontId="1" type="noConversion"/>
  </si>
  <si>
    <t>王冬青</t>
    <phoneticPr fontId="1" type="noConversion"/>
  </si>
  <si>
    <t>岑  涛</t>
    <phoneticPr fontId="1" type="noConversion"/>
  </si>
  <si>
    <t>刘志敏</t>
    <phoneticPr fontId="1" type="noConversion"/>
  </si>
  <si>
    <t>化学</t>
    <phoneticPr fontId="1" type="noConversion"/>
  </si>
  <si>
    <t>李连杰</t>
    <phoneticPr fontId="1" type="noConversion"/>
  </si>
  <si>
    <t>贾慧明</t>
    <phoneticPr fontId="1" type="noConversion"/>
  </si>
  <si>
    <t>赵红燕</t>
    <phoneticPr fontId="1" type="noConversion"/>
  </si>
  <si>
    <t>苏  琴</t>
    <phoneticPr fontId="1" type="noConversion"/>
  </si>
  <si>
    <t>郭美霞</t>
    <phoneticPr fontId="1" type="noConversion"/>
  </si>
  <si>
    <t>刘晓霞</t>
    <phoneticPr fontId="1" type="noConversion"/>
  </si>
  <si>
    <t>潘红利</t>
    <phoneticPr fontId="1" type="noConversion"/>
  </si>
  <si>
    <t>佟桂花</t>
    <phoneticPr fontId="1" type="noConversion"/>
  </si>
  <si>
    <t>李慧茹</t>
    <phoneticPr fontId="1" type="noConversion"/>
  </si>
  <si>
    <t>李晓晨</t>
    <phoneticPr fontId="1" type="noConversion"/>
  </si>
  <si>
    <t>尹亚茹</t>
    <phoneticPr fontId="1" type="noConversion"/>
  </si>
  <si>
    <t>索龙娇</t>
    <phoneticPr fontId="1" type="noConversion"/>
  </si>
  <si>
    <t>赵菊芳</t>
    <phoneticPr fontId="1" type="noConversion"/>
  </si>
  <si>
    <t>江名超</t>
    <phoneticPr fontId="1" type="noConversion"/>
  </si>
  <si>
    <t>赵怡欣</t>
    <phoneticPr fontId="1" type="noConversion"/>
  </si>
  <si>
    <t>物理</t>
    <phoneticPr fontId="1" type="noConversion"/>
  </si>
  <si>
    <t>何利民</t>
    <phoneticPr fontId="1" type="noConversion"/>
  </si>
  <si>
    <t>刘  娟</t>
    <phoneticPr fontId="1" type="noConversion"/>
  </si>
  <si>
    <t>巴冬梅</t>
    <phoneticPr fontId="1" type="noConversion"/>
  </si>
  <si>
    <t>王  杰</t>
    <phoneticPr fontId="1" type="noConversion"/>
  </si>
  <si>
    <t>政治</t>
    <phoneticPr fontId="1" type="noConversion"/>
  </si>
  <si>
    <t>高升燕</t>
    <phoneticPr fontId="1" type="noConversion"/>
  </si>
  <si>
    <t>周  婷</t>
    <phoneticPr fontId="1" type="noConversion"/>
  </si>
  <si>
    <t>董媛媛</t>
    <phoneticPr fontId="1" type="noConversion"/>
  </si>
  <si>
    <t>陈  静</t>
    <phoneticPr fontId="1" type="noConversion"/>
  </si>
  <si>
    <t>信息技术</t>
    <phoneticPr fontId="1" type="noConversion"/>
  </si>
  <si>
    <t>杨  蕾</t>
    <phoneticPr fontId="1" type="noConversion"/>
  </si>
  <si>
    <t>袁哈达</t>
    <phoneticPr fontId="1" type="noConversion"/>
  </si>
  <si>
    <t>杨培枝</t>
    <phoneticPr fontId="1" type="noConversion"/>
  </si>
  <si>
    <t>张盼盼</t>
    <phoneticPr fontId="1" type="noConversion"/>
  </si>
  <si>
    <t>萨其荣贵</t>
    <phoneticPr fontId="1" type="noConversion"/>
  </si>
  <si>
    <t>郝  伟</t>
    <phoneticPr fontId="1" type="noConversion"/>
  </si>
  <si>
    <t>许  甜</t>
    <phoneticPr fontId="1" type="noConversion"/>
  </si>
  <si>
    <t>阿古达木</t>
    <phoneticPr fontId="1" type="noConversion"/>
  </si>
  <si>
    <t>常勇军</t>
    <phoneticPr fontId="1" type="noConversion"/>
  </si>
  <si>
    <t>李颖剑</t>
    <phoneticPr fontId="1" type="noConversion"/>
  </si>
  <si>
    <t>马丽敏</t>
    <phoneticPr fontId="1" type="noConversion"/>
  </si>
  <si>
    <t>黄瑞玲</t>
    <phoneticPr fontId="1" type="noConversion"/>
  </si>
  <si>
    <t>张之皓</t>
    <phoneticPr fontId="1" type="noConversion"/>
  </si>
  <si>
    <t>王俊丽</t>
    <phoneticPr fontId="1" type="noConversion"/>
  </si>
  <si>
    <t>王嘉莉</t>
    <phoneticPr fontId="1" type="noConversion"/>
  </si>
  <si>
    <t>王辉捐</t>
    <phoneticPr fontId="1" type="noConversion"/>
  </si>
  <si>
    <t>张云亭</t>
    <phoneticPr fontId="1" type="noConversion"/>
  </si>
  <si>
    <t>语文</t>
    <phoneticPr fontId="1" type="noConversion"/>
  </si>
  <si>
    <t>张  波</t>
    <phoneticPr fontId="1" type="noConversion"/>
  </si>
  <si>
    <t>李  乐</t>
    <phoneticPr fontId="1" type="noConversion"/>
  </si>
  <si>
    <t>杨  妤</t>
    <phoneticPr fontId="1" type="noConversion"/>
  </si>
  <si>
    <t>李俊枝</t>
    <phoneticPr fontId="1" type="noConversion"/>
  </si>
  <si>
    <t>丛日光</t>
    <phoneticPr fontId="1" type="noConversion"/>
  </si>
  <si>
    <t>王小蕊</t>
    <phoneticPr fontId="1" type="noConversion"/>
  </si>
  <si>
    <t>梁宇晨</t>
    <phoneticPr fontId="1" type="noConversion"/>
  </si>
  <si>
    <t>张娅南</t>
    <phoneticPr fontId="1" type="noConversion"/>
  </si>
  <si>
    <t>数学</t>
    <phoneticPr fontId="1" type="noConversion"/>
  </si>
  <si>
    <t>李世凤</t>
    <phoneticPr fontId="1" type="noConversion"/>
  </si>
  <si>
    <t>白  羽</t>
    <phoneticPr fontId="1" type="noConversion"/>
  </si>
  <si>
    <t>贾树林</t>
    <phoneticPr fontId="1" type="noConversion"/>
  </si>
  <si>
    <t>智亚丽</t>
    <phoneticPr fontId="1" type="noConversion"/>
  </si>
  <si>
    <t>颜凤丹</t>
    <phoneticPr fontId="1" type="noConversion"/>
  </si>
  <si>
    <t>张玉平</t>
    <phoneticPr fontId="1" type="noConversion"/>
  </si>
  <si>
    <t>庞慧敏</t>
    <phoneticPr fontId="1" type="noConversion"/>
  </si>
  <si>
    <t>武川县2014年高中教师招考进入试讲人员名单(16人）</t>
    <phoneticPr fontId="1" type="noConversion"/>
  </si>
  <si>
    <t>武川县2014年高中教师招考进入试讲人员名单（4人）</t>
    <phoneticPr fontId="1" type="noConversion"/>
  </si>
  <si>
    <t>武川县2014年高中教师招考进入试讲人员名单（12人）</t>
    <phoneticPr fontId="1" type="noConversion"/>
  </si>
  <si>
    <t>武川县2014年高中教师招考进入试讲人员名单单（4人）</t>
    <phoneticPr fontId="1" type="noConversion"/>
  </si>
  <si>
    <t>武川县2014年高中教师招考进入试讲人员名单（16人）</t>
    <phoneticPr fontId="1" type="noConversion"/>
  </si>
  <si>
    <t>武川县2014年高中教师招考进入试讲人员名单（8人）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</si>
</sst>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sqref="A1:K1"/>
    </sheetView>
  </sheetViews>
  <sheetFormatPr defaultRowHeight="13.5"/>
  <cols>
    <col min="1" max="1" width="11.25" customWidth="1"/>
    <col min="2" max="2" width="9.5" customWidth="1"/>
    <col min="3" max="3" width="6.875" customWidth="1"/>
    <col min="4" max="4" width="6.625" customWidth="1"/>
    <col min="5" max="5" width="11.625" customWidth="1"/>
    <col min="6" max="6" width="11.875" customWidth="1"/>
    <col min="7" max="7" width="14.625" customWidth="1"/>
    <col min="8" max="8" width="13.375" customWidth="1"/>
    <col min="9" max="9" width="14.25" customWidth="1"/>
    <col min="10" max="10" width="12.875" customWidth="1"/>
    <col min="11" max="11" width="15.625" customWidth="1"/>
  </cols>
  <sheetData>
    <row r="1" spans="1:11" ht="36.75" customHeight="1">
      <c r="A1" s="10" t="s">
        <v>134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9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1425004</v>
      </c>
      <c r="B3" s="4" t="s">
        <v>13</v>
      </c>
      <c r="C3" s="4" t="s">
        <v>10</v>
      </c>
      <c r="D3" s="4" t="s">
        <v>11</v>
      </c>
      <c r="E3" s="4" t="s">
        <v>12</v>
      </c>
      <c r="F3" s="7">
        <v>60.38</v>
      </c>
      <c r="G3" s="4">
        <f t="shared" ref="G3:G18" si="0">F3*0.4</f>
        <v>24.152000000000001</v>
      </c>
      <c r="H3" s="7">
        <v>80</v>
      </c>
      <c r="I3" s="4">
        <f t="shared" ref="I3:I18" si="1">H3*0.6</f>
        <v>48</v>
      </c>
      <c r="J3" s="4"/>
      <c r="K3" s="9">
        <f t="shared" ref="K3:K18" si="2">G3+I3+J3</f>
        <v>72.152000000000001</v>
      </c>
    </row>
    <row r="4" spans="1:11" ht="24.95" customHeight="1">
      <c r="A4" s="2">
        <v>1425016</v>
      </c>
      <c r="B4" s="4" t="s">
        <v>24</v>
      </c>
      <c r="C4" s="4" t="s">
        <v>10</v>
      </c>
      <c r="D4" s="4" t="s">
        <v>18</v>
      </c>
      <c r="E4" s="4" t="s">
        <v>12</v>
      </c>
      <c r="F4" s="7">
        <v>58.11</v>
      </c>
      <c r="G4" s="4">
        <f t="shared" si="0"/>
        <v>23.244</v>
      </c>
      <c r="H4" s="7">
        <v>75.5</v>
      </c>
      <c r="I4" s="4">
        <f t="shared" si="1"/>
        <v>45.3</v>
      </c>
      <c r="J4" s="4">
        <v>2.5</v>
      </c>
      <c r="K4" s="9">
        <f t="shared" si="2"/>
        <v>71.043999999999997</v>
      </c>
    </row>
    <row r="5" spans="1:11" ht="24.95" customHeight="1">
      <c r="A5" s="2">
        <v>1425021</v>
      </c>
      <c r="B5" s="4" t="s">
        <v>28</v>
      </c>
      <c r="C5" s="4" t="s">
        <v>10</v>
      </c>
      <c r="D5" s="4" t="s">
        <v>11</v>
      </c>
      <c r="E5" s="4" t="s">
        <v>12</v>
      </c>
      <c r="F5" s="7">
        <v>65.400000000000006</v>
      </c>
      <c r="G5" s="4">
        <f t="shared" si="0"/>
        <v>26.160000000000004</v>
      </c>
      <c r="H5" s="7">
        <v>73.5</v>
      </c>
      <c r="I5" s="4">
        <f t="shared" si="1"/>
        <v>44.1</v>
      </c>
      <c r="J5" s="4"/>
      <c r="K5" s="9">
        <f t="shared" si="2"/>
        <v>70.260000000000005</v>
      </c>
    </row>
    <row r="6" spans="1:11" ht="24.95" customHeight="1">
      <c r="A6" s="2">
        <v>1425009</v>
      </c>
      <c r="B6" s="4" t="s">
        <v>17</v>
      </c>
      <c r="C6" s="4" t="s">
        <v>10</v>
      </c>
      <c r="D6" s="4" t="s">
        <v>11</v>
      </c>
      <c r="E6" s="4" t="s">
        <v>12</v>
      </c>
      <c r="F6" s="7">
        <v>55.64</v>
      </c>
      <c r="G6" s="4">
        <f t="shared" si="0"/>
        <v>22.256</v>
      </c>
      <c r="H6" s="7">
        <v>78</v>
      </c>
      <c r="I6" s="4">
        <f t="shared" si="1"/>
        <v>46.8</v>
      </c>
      <c r="J6" s="4"/>
      <c r="K6" s="9">
        <f t="shared" si="2"/>
        <v>69.055999999999997</v>
      </c>
    </row>
    <row r="7" spans="1:11" ht="24.95" customHeight="1">
      <c r="A7" s="2">
        <v>1425005</v>
      </c>
      <c r="B7" s="4" t="s">
        <v>14</v>
      </c>
      <c r="C7" s="4" t="s">
        <v>10</v>
      </c>
      <c r="D7" s="4" t="s">
        <v>11</v>
      </c>
      <c r="E7" s="4" t="s">
        <v>12</v>
      </c>
      <c r="F7" s="7">
        <v>53.39</v>
      </c>
      <c r="G7" s="4">
        <f t="shared" si="0"/>
        <v>21.356000000000002</v>
      </c>
      <c r="H7" s="7">
        <v>77.5</v>
      </c>
      <c r="I7" s="4">
        <f t="shared" si="1"/>
        <v>46.5</v>
      </c>
      <c r="J7" s="4"/>
      <c r="K7" s="9">
        <f t="shared" si="2"/>
        <v>67.855999999999995</v>
      </c>
    </row>
    <row r="8" spans="1:11" ht="24.95" customHeight="1">
      <c r="A8" s="2">
        <v>1425015</v>
      </c>
      <c r="B8" s="4" t="s">
        <v>23</v>
      </c>
      <c r="C8" s="4" t="s">
        <v>10</v>
      </c>
      <c r="D8" s="4" t="s">
        <v>18</v>
      </c>
      <c r="E8" s="4" t="s">
        <v>12</v>
      </c>
      <c r="F8" s="7">
        <v>51.23</v>
      </c>
      <c r="G8" s="4">
        <f t="shared" si="0"/>
        <v>20.492000000000001</v>
      </c>
      <c r="H8" s="7">
        <v>73.5</v>
      </c>
      <c r="I8" s="4">
        <f t="shared" si="1"/>
        <v>44.1</v>
      </c>
      <c r="J8" s="4">
        <v>2.5</v>
      </c>
      <c r="K8" s="9">
        <f t="shared" si="2"/>
        <v>67.091999999999999</v>
      </c>
    </row>
    <row r="9" spans="1:11" ht="24.95" customHeight="1">
      <c r="A9" s="2">
        <v>1425018</v>
      </c>
      <c r="B9" s="4" t="s">
        <v>26</v>
      </c>
      <c r="C9" s="4" t="s">
        <v>10</v>
      </c>
      <c r="D9" s="4" t="s">
        <v>18</v>
      </c>
      <c r="E9" s="4" t="s">
        <v>12</v>
      </c>
      <c r="F9" s="7">
        <v>64.819999999999993</v>
      </c>
      <c r="G9" s="4">
        <f t="shared" si="0"/>
        <v>25.927999999999997</v>
      </c>
      <c r="H9" s="7">
        <v>63.5</v>
      </c>
      <c r="I9" s="4">
        <f t="shared" si="1"/>
        <v>38.1</v>
      </c>
      <c r="J9" s="4">
        <v>2.5</v>
      </c>
      <c r="K9" s="9">
        <f t="shared" si="2"/>
        <v>66.527999999999992</v>
      </c>
    </row>
    <row r="10" spans="1:11" ht="24.95" customHeight="1">
      <c r="A10" s="2">
        <v>1425023</v>
      </c>
      <c r="B10" s="4" t="s">
        <v>30</v>
      </c>
      <c r="C10" s="4" t="s">
        <v>10</v>
      </c>
      <c r="D10" s="4" t="s">
        <v>11</v>
      </c>
      <c r="E10" s="4" t="s">
        <v>12</v>
      </c>
      <c r="F10" s="7">
        <v>61.06</v>
      </c>
      <c r="G10" s="4">
        <f t="shared" si="0"/>
        <v>24.424000000000003</v>
      </c>
      <c r="H10" s="7">
        <v>70</v>
      </c>
      <c r="I10" s="4">
        <f t="shared" si="1"/>
        <v>42</v>
      </c>
      <c r="J10" s="4"/>
      <c r="K10" s="9">
        <f t="shared" si="2"/>
        <v>66.424000000000007</v>
      </c>
    </row>
    <row r="11" spans="1:11" ht="24.95" customHeight="1">
      <c r="A11" s="2">
        <v>1425022</v>
      </c>
      <c r="B11" s="4" t="s">
        <v>29</v>
      </c>
      <c r="C11" s="4" t="s">
        <v>10</v>
      </c>
      <c r="D11" s="4" t="s">
        <v>11</v>
      </c>
      <c r="E11" s="4" t="s">
        <v>12</v>
      </c>
      <c r="F11" s="7">
        <v>61.5</v>
      </c>
      <c r="G11" s="4">
        <f t="shared" si="0"/>
        <v>24.6</v>
      </c>
      <c r="H11" s="7">
        <v>68.5</v>
      </c>
      <c r="I11" s="4">
        <f t="shared" si="1"/>
        <v>41.1</v>
      </c>
      <c r="J11" s="4"/>
      <c r="K11" s="9">
        <f t="shared" si="2"/>
        <v>65.7</v>
      </c>
    </row>
    <row r="12" spans="1:11" ht="24.95" customHeight="1">
      <c r="A12" s="2">
        <v>1425006</v>
      </c>
      <c r="B12" s="4" t="s">
        <v>15</v>
      </c>
      <c r="C12" s="4" t="s">
        <v>10</v>
      </c>
      <c r="D12" s="4" t="s">
        <v>11</v>
      </c>
      <c r="E12" s="4" t="s">
        <v>12</v>
      </c>
      <c r="F12" s="7">
        <v>60.58</v>
      </c>
      <c r="G12" s="4">
        <f t="shared" si="0"/>
        <v>24.231999999999999</v>
      </c>
      <c r="H12" s="7">
        <v>68</v>
      </c>
      <c r="I12" s="4">
        <f t="shared" si="1"/>
        <v>40.799999999999997</v>
      </c>
      <c r="J12" s="4"/>
      <c r="K12" s="9">
        <f t="shared" si="2"/>
        <v>65.031999999999996</v>
      </c>
    </row>
    <row r="13" spans="1:11" ht="24.95" customHeight="1">
      <c r="A13" s="2">
        <v>1425020</v>
      </c>
      <c r="B13" s="4" t="s">
        <v>27</v>
      </c>
      <c r="C13" s="4" t="s">
        <v>10</v>
      </c>
      <c r="D13" s="4" t="s">
        <v>11</v>
      </c>
      <c r="E13" s="4" t="s">
        <v>12</v>
      </c>
      <c r="F13" s="7">
        <v>54.89</v>
      </c>
      <c r="G13" s="4">
        <f t="shared" si="0"/>
        <v>21.956000000000003</v>
      </c>
      <c r="H13" s="7">
        <v>70.5</v>
      </c>
      <c r="I13" s="4">
        <f t="shared" si="1"/>
        <v>42.3</v>
      </c>
      <c r="J13" s="4"/>
      <c r="K13" s="9">
        <f t="shared" si="2"/>
        <v>64.256</v>
      </c>
    </row>
    <row r="14" spans="1:11" ht="24.95" customHeight="1">
      <c r="A14" s="2">
        <v>1425017</v>
      </c>
      <c r="B14" s="4" t="s">
        <v>25</v>
      </c>
      <c r="C14" s="4" t="s">
        <v>10</v>
      </c>
      <c r="D14" s="4" t="s">
        <v>11</v>
      </c>
      <c r="E14" s="4" t="s">
        <v>12</v>
      </c>
      <c r="F14" s="7">
        <v>52.93</v>
      </c>
      <c r="G14" s="4">
        <f t="shared" si="0"/>
        <v>21.172000000000001</v>
      </c>
      <c r="H14" s="7">
        <v>68.5</v>
      </c>
      <c r="I14" s="4">
        <f t="shared" si="1"/>
        <v>41.1</v>
      </c>
      <c r="J14" s="4"/>
      <c r="K14" s="9">
        <f t="shared" si="2"/>
        <v>62.272000000000006</v>
      </c>
    </row>
    <row r="15" spans="1:11" ht="24.95" customHeight="1">
      <c r="A15" s="2">
        <v>1425007</v>
      </c>
      <c r="B15" s="4" t="s">
        <v>16</v>
      </c>
      <c r="C15" s="4" t="s">
        <v>10</v>
      </c>
      <c r="D15" s="4" t="s">
        <v>11</v>
      </c>
      <c r="E15" s="4" t="s">
        <v>12</v>
      </c>
      <c r="F15" s="7">
        <v>55.79</v>
      </c>
      <c r="G15" s="4">
        <f t="shared" si="0"/>
        <v>22.316000000000003</v>
      </c>
      <c r="H15" s="7">
        <v>64.5</v>
      </c>
      <c r="I15" s="4">
        <f t="shared" si="1"/>
        <v>38.699999999999996</v>
      </c>
      <c r="J15" s="4"/>
      <c r="K15" s="9">
        <f t="shared" si="2"/>
        <v>61.015999999999998</v>
      </c>
    </row>
    <row r="16" spans="1:11" ht="24.95" customHeight="1">
      <c r="A16" s="2">
        <v>1425012</v>
      </c>
      <c r="B16" s="4" t="s">
        <v>20</v>
      </c>
      <c r="C16" s="4" t="s">
        <v>10</v>
      </c>
      <c r="D16" s="4" t="s">
        <v>11</v>
      </c>
      <c r="E16" s="4" t="s">
        <v>12</v>
      </c>
      <c r="F16" s="7">
        <v>45.08</v>
      </c>
      <c r="G16" s="4">
        <f t="shared" si="0"/>
        <v>18.032</v>
      </c>
      <c r="H16" s="7">
        <v>71</v>
      </c>
      <c r="I16" s="4">
        <f t="shared" si="1"/>
        <v>42.6</v>
      </c>
      <c r="J16" s="4"/>
      <c r="K16" s="9">
        <f t="shared" si="2"/>
        <v>60.632000000000005</v>
      </c>
    </row>
    <row r="17" spans="1:11" ht="24.95" customHeight="1">
      <c r="A17" s="2">
        <v>1425011</v>
      </c>
      <c r="B17" s="4" t="s">
        <v>19</v>
      </c>
      <c r="C17" s="4" t="s">
        <v>10</v>
      </c>
      <c r="D17" s="4" t="s">
        <v>18</v>
      </c>
      <c r="E17" s="4" t="s">
        <v>12</v>
      </c>
      <c r="F17" s="7">
        <v>50.05</v>
      </c>
      <c r="G17" s="4">
        <f t="shared" si="0"/>
        <v>20.02</v>
      </c>
      <c r="H17" s="7">
        <v>60.5</v>
      </c>
      <c r="I17" s="4">
        <f t="shared" si="1"/>
        <v>36.299999999999997</v>
      </c>
      <c r="J17" s="4">
        <v>2.5</v>
      </c>
      <c r="K17" s="9">
        <f t="shared" si="2"/>
        <v>58.819999999999993</v>
      </c>
    </row>
    <row r="18" spans="1:11" ht="24.95" customHeight="1">
      <c r="A18" s="2">
        <v>1425013</v>
      </c>
      <c r="B18" s="5" t="s">
        <v>21</v>
      </c>
      <c r="C18" s="4" t="s">
        <v>10</v>
      </c>
      <c r="D18" s="4" t="s">
        <v>18</v>
      </c>
      <c r="E18" s="4" t="s">
        <v>12</v>
      </c>
      <c r="F18" s="7">
        <v>49.85</v>
      </c>
      <c r="G18" s="4">
        <f t="shared" si="0"/>
        <v>19.940000000000001</v>
      </c>
      <c r="H18" s="7">
        <v>51.5</v>
      </c>
      <c r="I18" s="4">
        <f t="shared" si="1"/>
        <v>30.9</v>
      </c>
      <c r="J18" s="4">
        <v>2.5</v>
      </c>
      <c r="K18" s="9">
        <f t="shared" si="2"/>
        <v>53.34</v>
      </c>
    </row>
  </sheetData>
  <sortState ref="A3:K28">
    <sortCondition descending="1" ref="K3:K28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8"/>
  <sheetViews>
    <sheetView topLeftCell="A10" workbookViewId="0">
      <selection sqref="A1:K1"/>
    </sheetView>
  </sheetViews>
  <sheetFormatPr defaultRowHeight="13.5"/>
  <cols>
    <col min="1" max="1" width="11" customWidth="1"/>
    <col min="2" max="2" width="10.5" customWidth="1"/>
    <col min="3" max="3" width="7.25" customWidth="1"/>
    <col min="4" max="4" width="7.5" customWidth="1"/>
    <col min="5" max="5" width="14.25" customWidth="1"/>
    <col min="6" max="6" width="12.25" customWidth="1"/>
    <col min="7" max="7" width="14.375" customWidth="1"/>
    <col min="8" max="8" width="13" customWidth="1"/>
    <col min="9" max="9" width="15" customWidth="1"/>
    <col min="10" max="10" width="11.75" customWidth="1"/>
    <col min="11" max="11" width="12.25" customWidth="1"/>
  </cols>
  <sheetData>
    <row r="1" spans="1:11" ht="34.5" customHeight="1">
      <c r="A1" s="10" t="s">
        <v>138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1425161</v>
      </c>
      <c r="B3" s="2" t="s">
        <v>111</v>
      </c>
      <c r="C3" s="2" t="s">
        <v>10</v>
      </c>
      <c r="D3" s="2" t="s">
        <v>11</v>
      </c>
      <c r="E3" s="2" t="s">
        <v>99</v>
      </c>
      <c r="F3" s="7">
        <v>61.67</v>
      </c>
      <c r="G3" s="4">
        <f t="shared" ref="G3:G18" si="0">F3*0.4</f>
        <v>24.668000000000003</v>
      </c>
      <c r="H3" s="7">
        <v>72.56</v>
      </c>
      <c r="I3" s="4">
        <f t="shared" ref="I3:I18" si="1">H3*0.6</f>
        <v>43.536000000000001</v>
      </c>
      <c r="J3" s="2"/>
      <c r="K3" s="9">
        <f t="shared" ref="K3:K18" si="2">G3+I3+J3</f>
        <v>68.204000000000008</v>
      </c>
    </row>
    <row r="4" spans="1:11" ht="24.95" customHeight="1">
      <c r="A4" s="2">
        <v>1425150</v>
      </c>
      <c r="B4" s="2" t="s">
        <v>104</v>
      </c>
      <c r="C4" s="2" t="s">
        <v>10</v>
      </c>
      <c r="D4" s="2" t="s">
        <v>18</v>
      </c>
      <c r="E4" s="2" t="s">
        <v>99</v>
      </c>
      <c r="F4" s="7">
        <v>52.93</v>
      </c>
      <c r="G4" s="4">
        <f t="shared" si="0"/>
        <v>21.172000000000001</v>
      </c>
      <c r="H4" s="7">
        <v>72.94</v>
      </c>
      <c r="I4" s="4">
        <f t="shared" si="1"/>
        <v>43.763999999999996</v>
      </c>
      <c r="J4" s="4">
        <v>2.5</v>
      </c>
      <c r="K4" s="9">
        <f t="shared" si="2"/>
        <v>67.435999999999993</v>
      </c>
    </row>
    <row r="5" spans="1:11" ht="24.95" customHeight="1">
      <c r="A5" s="2">
        <v>1425158</v>
      </c>
      <c r="B5" s="2" t="s">
        <v>108</v>
      </c>
      <c r="C5" s="2" t="s">
        <v>22</v>
      </c>
      <c r="D5" s="2" t="s">
        <v>11</v>
      </c>
      <c r="E5" s="2" t="s">
        <v>99</v>
      </c>
      <c r="F5" s="7">
        <v>52.71</v>
      </c>
      <c r="G5" s="4">
        <f t="shared" si="0"/>
        <v>21.084000000000003</v>
      </c>
      <c r="H5" s="7">
        <v>76.7</v>
      </c>
      <c r="I5" s="4">
        <f t="shared" si="1"/>
        <v>46.02</v>
      </c>
      <c r="J5" s="2"/>
      <c r="K5" s="9">
        <f t="shared" si="2"/>
        <v>67.104000000000013</v>
      </c>
    </row>
    <row r="6" spans="1:11" ht="24.95" customHeight="1">
      <c r="A6" s="2">
        <v>1425145</v>
      </c>
      <c r="B6" s="2" t="s">
        <v>100</v>
      </c>
      <c r="C6" s="2" t="s">
        <v>10</v>
      </c>
      <c r="D6" s="2" t="s">
        <v>11</v>
      </c>
      <c r="E6" s="2" t="s">
        <v>99</v>
      </c>
      <c r="F6" s="7">
        <v>58.81</v>
      </c>
      <c r="G6" s="4">
        <f t="shared" si="0"/>
        <v>23.524000000000001</v>
      </c>
      <c r="H6" s="7">
        <v>72.459999999999994</v>
      </c>
      <c r="I6" s="4">
        <f t="shared" si="1"/>
        <v>43.475999999999992</v>
      </c>
      <c r="J6" s="2"/>
      <c r="K6" s="9">
        <f t="shared" si="2"/>
        <v>67</v>
      </c>
    </row>
    <row r="7" spans="1:11" ht="24.95" customHeight="1">
      <c r="A7" s="2">
        <v>1425149</v>
      </c>
      <c r="B7" s="2" t="s">
        <v>103</v>
      </c>
      <c r="C7" s="2" t="s">
        <v>10</v>
      </c>
      <c r="D7" s="2" t="s">
        <v>11</v>
      </c>
      <c r="E7" s="2" t="s">
        <v>99</v>
      </c>
      <c r="F7" s="7">
        <v>55.25</v>
      </c>
      <c r="G7" s="4">
        <f t="shared" si="0"/>
        <v>22.1</v>
      </c>
      <c r="H7" s="7">
        <v>73.739999999999995</v>
      </c>
      <c r="I7" s="4">
        <f t="shared" si="1"/>
        <v>44.243999999999993</v>
      </c>
      <c r="J7" s="2"/>
      <c r="K7" s="9">
        <f t="shared" si="2"/>
        <v>66.343999999999994</v>
      </c>
    </row>
    <row r="8" spans="1:11" ht="24.95" customHeight="1">
      <c r="A8" s="2">
        <v>1425147</v>
      </c>
      <c r="B8" s="2" t="s">
        <v>102</v>
      </c>
      <c r="C8" s="2" t="s">
        <v>10</v>
      </c>
      <c r="D8" s="2" t="s">
        <v>11</v>
      </c>
      <c r="E8" s="2" t="s">
        <v>99</v>
      </c>
      <c r="F8" s="7">
        <v>68.739999999999995</v>
      </c>
      <c r="G8" s="4">
        <f t="shared" si="0"/>
        <v>27.495999999999999</v>
      </c>
      <c r="H8" s="7">
        <v>62.37</v>
      </c>
      <c r="I8" s="4">
        <f t="shared" si="1"/>
        <v>37.421999999999997</v>
      </c>
      <c r="J8" s="2"/>
      <c r="K8" s="9">
        <f t="shared" si="2"/>
        <v>64.917999999999992</v>
      </c>
    </row>
    <row r="9" spans="1:11" ht="24.95" customHeight="1">
      <c r="A9" s="2">
        <v>1425146</v>
      </c>
      <c r="B9" s="2" t="s">
        <v>101</v>
      </c>
      <c r="C9" s="2" t="s">
        <v>22</v>
      </c>
      <c r="D9" s="2" t="s">
        <v>18</v>
      </c>
      <c r="E9" s="2" t="s">
        <v>99</v>
      </c>
      <c r="F9" s="7">
        <v>54.76</v>
      </c>
      <c r="G9" s="4">
        <f t="shared" si="0"/>
        <v>21.904</v>
      </c>
      <c r="H9" s="7">
        <v>64.11</v>
      </c>
      <c r="I9" s="4">
        <f t="shared" si="1"/>
        <v>38.466000000000001</v>
      </c>
      <c r="J9" s="4">
        <v>2.5</v>
      </c>
      <c r="K9" s="9">
        <f t="shared" si="2"/>
        <v>62.870000000000005</v>
      </c>
    </row>
    <row r="10" spans="1:11" ht="24.95" customHeight="1">
      <c r="A10" s="2">
        <v>1425167</v>
      </c>
      <c r="B10" s="2" t="s">
        <v>115</v>
      </c>
      <c r="C10" s="2" t="s">
        <v>10</v>
      </c>
      <c r="D10" s="2" t="s">
        <v>18</v>
      </c>
      <c r="E10" s="2" t="s">
        <v>99</v>
      </c>
      <c r="F10" s="7">
        <v>51.84</v>
      </c>
      <c r="G10" s="4">
        <f t="shared" si="0"/>
        <v>20.736000000000004</v>
      </c>
      <c r="H10" s="7">
        <v>64.17</v>
      </c>
      <c r="I10" s="4">
        <f t="shared" si="1"/>
        <v>38.502000000000002</v>
      </c>
      <c r="J10" s="4">
        <v>2.5</v>
      </c>
      <c r="K10" s="9">
        <f t="shared" si="2"/>
        <v>61.738000000000007</v>
      </c>
    </row>
    <row r="11" spans="1:11" ht="24.95" customHeight="1">
      <c r="A11" s="2">
        <v>1425163</v>
      </c>
      <c r="B11" s="2" t="s">
        <v>112</v>
      </c>
      <c r="C11" s="2" t="s">
        <v>22</v>
      </c>
      <c r="D11" s="2" t="s">
        <v>11</v>
      </c>
      <c r="E11" s="2" t="s">
        <v>99</v>
      </c>
      <c r="F11" s="7">
        <v>47.14</v>
      </c>
      <c r="G11" s="4">
        <f t="shared" si="0"/>
        <v>18.856000000000002</v>
      </c>
      <c r="H11" s="7">
        <v>70.45</v>
      </c>
      <c r="I11" s="4">
        <f t="shared" si="1"/>
        <v>42.27</v>
      </c>
      <c r="J11" s="2"/>
      <c r="K11" s="9">
        <f t="shared" si="2"/>
        <v>61.126000000000005</v>
      </c>
    </row>
    <row r="12" spans="1:11" ht="24.95" customHeight="1">
      <c r="A12" s="2">
        <v>1425165</v>
      </c>
      <c r="B12" s="2" t="s">
        <v>114</v>
      </c>
      <c r="C12" s="2" t="s">
        <v>10</v>
      </c>
      <c r="D12" s="2" t="s">
        <v>11</v>
      </c>
      <c r="E12" s="2" t="s">
        <v>99</v>
      </c>
      <c r="F12" s="7">
        <v>44.45</v>
      </c>
      <c r="G12" s="4">
        <f t="shared" si="0"/>
        <v>17.78</v>
      </c>
      <c r="H12" s="7">
        <v>71.14</v>
      </c>
      <c r="I12" s="4">
        <f t="shared" si="1"/>
        <v>42.683999999999997</v>
      </c>
      <c r="J12" s="2"/>
      <c r="K12" s="9">
        <f t="shared" si="2"/>
        <v>60.463999999999999</v>
      </c>
    </row>
    <row r="13" spans="1:11" ht="24.95" customHeight="1">
      <c r="A13" s="2">
        <v>1425155</v>
      </c>
      <c r="B13" s="2" t="s">
        <v>105</v>
      </c>
      <c r="C13" s="2" t="s">
        <v>22</v>
      </c>
      <c r="D13" s="2" t="s">
        <v>11</v>
      </c>
      <c r="E13" s="2" t="s">
        <v>99</v>
      </c>
      <c r="F13" s="7">
        <v>49.25</v>
      </c>
      <c r="G13" s="4">
        <f t="shared" si="0"/>
        <v>19.700000000000003</v>
      </c>
      <c r="H13" s="7">
        <v>65.319999999999993</v>
      </c>
      <c r="I13" s="4">
        <f t="shared" si="1"/>
        <v>39.191999999999993</v>
      </c>
      <c r="J13" s="2"/>
      <c r="K13" s="9">
        <f t="shared" si="2"/>
        <v>58.891999999999996</v>
      </c>
    </row>
    <row r="14" spans="1:11" ht="24.95" customHeight="1">
      <c r="A14" s="2">
        <v>1425160</v>
      </c>
      <c r="B14" s="2" t="s">
        <v>110</v>
      </c>
      <c r="C14" s="2" t="s">
        <v>10</v>
      </c>
      <c r="D14" s="2" t="s">
        <v>11</v>
      </c>
      <c r="E14" s="2" t="s">
        <v>99</v>
      </c>
      <c r="F14" s="7">
        <v>58.64</v>
      </c>
      <c r="G14" s="4">
        <f t="shared" si="0"/>
        <v>23.456000000000003</v>
      </c>
      <c r="H14" s="7">
        <v>57.97</v>
      </c>
      <c r="I14" s="4">
        <f t="shared" si="1"/>
        <v>34.781999999999996</v>
      </c>
      <c r="J14" s="2"/>
      <c r="K14" s="9">
        <f t="shared" si="2"/>
        <v>58.238</v>
      </c>
    </row>
    <row r="15" spans="1:11" ht="24.95" customHeight="1">
      <c r="A15" s="2">
        <v>1425164</v>
      </c>
      <c r="B15" s="2" t="s">
        <v>113</v>
      </c>
      <c r="C15" s="2" t="s">
        <v>10</v>
      </c>
      <c r="D15" s="2" t="s">
        <v>11</v>
      </c>
      <c r="E15" s="2" t="s">
        <v>99</v>
      </c>
      <c r="F15" s="7">
        <v>50.48</v>
      </c>
      <c r="G15" s="4">
        <f t="shared" si="0"/>
        <v>20.192</v>
      </c>
      <c r="H15" s="7">
        <v>62.78</v>
      </c>
      <c r="I15" s="4">
        <f t="shared" si="1"/>
        <v>37.667999999999999</v>
      </c>
      <c r="J15" s="2"/>
      <c r="K15" s="9">
        <f t="shared" si="2"/>
        <v>57.86</v>
      </c>
    </row>
    <row r="16" spans="1:11" ht="24.95" customHeight="1">
      <c r="A16" s="2">
        <v>1425157</v>
      </c>
      <c r="B16" s="2" t="s">
        <v>107</v>
      </c>
      <c r="C16" s="2" t="s">
        <v>22</v>
      </c>
      <c r="D16" s="2" t="s">
        <v>18</v>
      </c>
      <c r="E16" s="2" t="s">
        <v>99</v>
      </c>
      <c r="F16" s="7">
        <v>47.67</v>
      </c>
      <c r="G16" s="4">
        <f t="shared" si="0"/>
        <v>19.068000000000001</v>
      </c>
      <c r="H16" s="7">
        <v>59.08</v>
      </c>
      <c r="I16" s="4">
        <f t="shared" si="1"/>
        <v>35.448</v>
      </c>
      <c r="J16" s="4">
        <v>2.5</v>
      </c>
      <c r="K16" s="9">
        <f t="shared" si="2"/>
        <v>57.016000000000005</v>
      </c>
    </row>
    <row r="17" spans="1:11" ht="24.95" customHeight="1">
      <c r="A17" s="2">
        <v>1425156</v>
      </c>
      <c r="B17" s="2" t="s">
        <v>106</v>
      </c>
      <c r="C17" s="2" t="s">
        <v>10</v>
      </c>
      <c r="D17" s="2" t="s">
        <v>11</v>
      </c>
      <c r="E17" s="2" t="s">
        <v>99</v>
      </c>
      <c r="F17" s="7">
        <v>54.43</v>
      </c>
      <c r="G17" s="4">
        <f t="shared" si="0"/>
        <v>21.772000000000002</v>
      </c>
      <c r="H17" s="7">
        <v>58.7</v>
      </c>
      <c r="I17" s="4">
        <f t="shared" si="1"/>
        <v>35.22</v>
      </c>
      <c r="J17" s="2"/>
      <c r="K17" s="9">
        <f t="shared" si="2"/>
        <v>56.992000000000004</v>
      </c>
    </row>
    <row r="18" spans="1:11" ht="24.95" customHeight="1">
      <c r="A18" s="2">
        <v>1425159</v>
      </c>
      <c r="B18" s="2" t="s">
        <v>109</v>
      </c>
      <c r="C18" s="2" t="s">
        <v>22</v>
      </c>
      <c r="D18" s="2" t="s">
        <v>11</v>
      </c>
      <c r="E18" s="2" t="s">
        <v>99</v>
      </c>
      <c r="F18" s="7">
        <v>51.6</v>
      </c>
      <c r="G18" s="4">
        <f t="shared" si="0"/>
        <v>20.64</v>
      </c>
      <c r="H18" s="7">
        <v>59.77</v>
      </c>
      <c r="I18" s="4">
        <f t="shared" si="1"/>
        <v>35.862000000000002</v>
      </c>
      <c r="J18" s="2"/>
      <c r="K18" s="9">
        <f t="shared" si="2"/>
        <v>56.502000000000002</v>
      </c>
    </row>
  </sheetData>
  <sortState ref="A3:K25">
    <sortCondition descending="1" ref="K3:K25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sqref="A1:K1"/>
    </sheetView>
  </sheetViews>
  <sheetFormatPr defaultRowHeight="13.5"/>
  <cols>
    <col min="1" max="1" width="11.625" customWidth="1"/>
    <col min="3" max="3" width="7.75" customWidth="1"/>
    <col min="4" max="4" width="7.625" customWidth="1"/>
    <col min="5" max="5" width="13" customWidth="1"/>
    <col min="6" max="6" width="13.375" customWidth="1"/>
    <col min="7" max="7" width="14.5" customWidth="1"/>
    <col min="8" max="8" width="12.5" customWidth="1"/>
    <col min="9" max="9" width="14.125" customWidth="1"/>
    <col min="10" max="10" width="12.25" customWidth="1"/>
    <col min="11" max="11" width="12.5" customWidth="1"/>
  </cols>
  <sheetData>
    <row r="1" spans="1:11" ht="33.75" customHeight="1">
      <c r="A1" s="10" t="s">
        <v>139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1425177</v>
      </c>
      <c r="B3" s="2" t="s">
        <v>123</v>
      </c>
      <c r="C3" s="2" t="s">
        <v>10</v>
      </c>
      <c r="D3" s="2" t="s">
        <v>11</v>
      </c>
      <c r="E3" s="2" t="s">
        <v>117</v>
      </c>
      <c r="F3" s="7">
        <v>61.04</v>
      </c>
      <c r="G3" s="4">
        <f t="shared" ref="G3:G10" si="0">F3*0.4</f>
        <v>24.416</v>
      </c>
      <c r="H3" s="7">
        <v>76.16</v>
      </c>
      <c r="I3" s="4">
        <f t="shared" ref="I3:I10" si="1">H3*0.6</f>
        <v>45.695999999999998</v>
      </c>
      <c r="J3" s="2"/>
      <c r="K3" s="9">
        <f t="shared" ref="K3:K10" si="2">G3+I3+J3</f>
        <v>70.111999999999995</v>
      </c>
    </row>
    <row r="4" spans="1:11" ht="24.95" customHeight="1">
      <c r="A4" s="2">
        <v>1425174</v>
      </c>
      <c r="B4" s="2" t="s">
        <v>120</v>
      </c>
      <c r="C4" s="2" t="s">
        <v>10</v>
      </c>
      <c r="D4" s="2" t="s">
        <v>11</v>
      </c>
      <c r="E4" s="2" t="s">
        <v>117</v>
      </c>
      <c r="F4" s="7">
        <v>53.46</v>
      </c>
      <c r="G4" s="4">
        <f t="shared" si="0"/>
        <v>21.384</v>
      </c>
      <c r="H4" s="7">
        <v>72.44</v>
      </c>
      <c r="I4" s="4">
        <f t="shared" si="1"/>
        <v>43.463999999999999</v>
      </c>
      <c r="J4" s="2"/>
      <c r="K4" s="9">
        <f t="shared" si="2"/>
        <v>64.847999999999999</v>
      </c>
    </row>
    <row r="5" spans="1:11" ht="24.95" customHeight="1">
      <c r="A5" s="2">
        <v>1425175</v>
      </c>
      <c r="B5" s="2" t="s">
        <v>121</v>
      </c>
      <c r="C5" s="2" t="s">
        <v>10</v>
      </c>
      <c r="D5" s="2" t="s">
        <v>11</v>
      </c>
      <c r="E5" s="2" t="s">
        <v>117</v>
      </c>
      <c r="F5" s="7">
        <v>56.97</v>
      </c>
      <c r="G5" s="4">
        <f t="shared" si="0"/>
        <v>22.788</v>
      </c>
      <c r="H5" s="7">
        <v>65.72</v>
      </c>
      <c r="I5" s="4">
        <f t="shared" si="1"/>
        <v>39.431999999999995</v>
      </c>
      <c r="J5" s="2"/>
      <c r="K5" s="9">
        <f t="shared" si="2"/>
        <v>62.22</v>
      </c>
    </row>
    <row r="6" spans="1:11" ht="24.95" customHeight="1">
      <c r="A6" s="2">
        <v>1425169</v>
      </c>
      <c r="B6" s="2" t="s">
        <v>118</v>
      </c>
      <c r="C6" s="2" t="s">
        <v>10</v>
      </c>
      <c r="D6" s="2" t="s">
        <v>11</v>
      </c>
      <c r="E6" s="2" t="s">
        <v>117</v>
      </c>
      <c r="F6" s="7">
        <v>52.81</v>
      </c>
      <c r="G6" s="4">
        <f t="shared" si="0"/>
        <v>21.124000000000002</v>
      </c>
      <c r="H6" s="7">
        <v>68.44</v>
      </c>
      <c r="I6" s="4">
        <f t="shared" si="1"/>
        <v>41.064</v>
      </c>
      <c r="J6" s="2"/>
      <c r="K6" s="9">
        <f t="shared" si="2"/>
        <v>62.188000000000002</v>
      </c>
    </row>
    <row r="7" spans="1:11" ht="24.95" customHeight="1">
      <c r="A7" s="2">
        <v>1425170</v>
      </c>
      <c r="B7" s="2" t="s">
        <v>119</v>
      </c>
      <c r="C7" s="2" t="s">
        <v>10</v>
      </c>
      <c r="D7" s="2" t="s">
        <v>11</v>
      </c>
      <c r="E7" s="2" t="s">
        <v>117</v>
      </c>
      <c r="F7" s="7">
        <v>52.42</v>
      </c>
      <c r="G7" s="4">
        <f t="shared" si="0"/>
        <v>20.968000000000004</v>
      </c>
      <c r="H7" s="7">
        <v>68.28</v>
      </c>
      <c r="I7" s="4">
        <f t="shared" si="1"/>
        <v>40.967999999999996</v>
      </c>
      <c r="J7" s="2"/>
      <c r="K7" s="9">
        <f t="shared" si="2"/>
        <v>61.936</v>
      </c>
    </row>
    <row r="8" spans="1:11" ht="24.95" customHeight="1">
      <c r="A8" s="2">
        <v>1425168</v>
      </c>
      <c r="B8" s="2" t="s">
        <v>116</v>
      </c>
      <c r="C8" s="2" t="s">
        <v>10</v>
      </c>
      <c r="D8" s="2" t="s">
        <v>11</v>
      </c>
      <c r="E8" s="2" t="s">
        <v>117</v>
      </c>
      <c r="F8" s="7">
        <v>59.95</v>
      </c>
      <c r="G8" s="4">
        <f t="shared" si="0"/>
        <v>23.980000000000004</v>
      </c>
      <c r="H8" s="7">
        <v>58.28</v>
      </c>
      <c r="I8" s="4">
        <f t="shared" si="1"/>
        <v>34.967999999999996</v>
      </c>
      <c r="J8" s="2"/>
      <c r="K8" s="9">
        <f t="shared" si="2"/>
        <v>58.948</v>
      </c>
    </row>
    <row r="9" spans="1:11" ht="24.95" customHeight="1">
      <c r="A9" s="2">
        <v>1425176</v>
      </c>
      <c r="B9" s="2" t="s">
        <v>122</v>
      </c>
      <c r="C9" s="2" t="s">
        <v>10</v>
      </c>
      <c r="D9" s="2" t="s">
        <v>11</v>
      </c>
      <c r="E9" s="2" t="s">
        <v>117</v>
      </c>
      <c r="F9" s="7">
        <v>58.86</v>
      </c>
      <c r="G9" s="4">
        <f t="shared" si="0"/>
        <v>23.544</v>
      </c>
      <c r="H9" s="7">
        <v>58.24</v>
      </c>
      <c r="I9" s="4">
        <f t="shared" si="1"/>
        <v>34.944000000000003</v>
      </c>
      <c r="J9" s="2"/>
      <c r="K9" s="9">
        <f t="shared" si="2"/>
        <v>58.488</v>
      </c>
    </row>
    <row r="10" spans="1:11" ht="24.95" customHeight="1">
      <c r="A10" s="2">
        <v>1425178</v>
      </c>
      <c r="B10" s="2" t="s">
        <v>124</v>
      </c>
      <c r="C10" s="2" t="s">
        <v>10</v>
      </c>
      <c r="D10" s="2" t="s">
        <v>11</v>
      </c>
      <c r="E10" s="2" t="s">
        <v>117</v>
      </c>
      <c r="F10" s="7">
        <v>44.81</v>
      </c>
      <c r="G10" s="4">
        <f t="shared" si="0"/>
        <v>17.924000000000003</v>
      </c>
      <c r="H10" s="7">
        <v>52.12</v>
      </c>
      <c r="I10" s="4">
        <f t="shared" si="1"/>
        <v>31.271999999999998</v>
      </c>
      <c r="J10" s="2"/>
      <c r="K10" s="9">
        <f t="shared" si="2"/>
        <v>49.195999999999998</v>
      </c>
    </row>
  </sheetData>
  <sortState ref="A3:K13">
    <sortCondition descending="1" ref="K3:K13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sqref="A1:K1"/>
    </sheetView>
  </sheetViews>
  <sheetFormatPr defaultRowHeight="13.5"/>
  <cols>
    <col min="1" max="1" width="10.75" customWidth="1"/>
    <col min="3" max="3" width="7.5" customWidth="1"/>
    <col min="4" max="4" width="7.625" customWidth="1"/>
    <col min="5" max="5" width="13.125" customWidth="1"/>
    <col min="6" max="6" width="12.875" customWidth="1"/>
    <col min="7" max="7" width="14.875" customWidth="1"/>
    <col min="8" max="8" width="11.875" customWidth="1"/>
    <col min="9" max="9" width="14.25" customWidth="1"/>
    <col min="10" max="10" width="12.625" customWidth="1"/>
    <col min="11" max="11" width="13" customWidth="1"/>
  </cols>
  <sheetData>
    <row r="1" spans="1:11" ht="33" customHeight="1">
      <c r="A1" s="10" t="s">
        <v>139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8.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1425183</v>
      </c>
      <c r="B3" s="2" t="s">
        <v>129</v>
      </c>
      <c r="C3" s="2" t="s">
        <v>22</v>
      </c>
      <c r="D3" s="2" t="s">
        <v>11</v>
      </c>
      <c r="E3" s="2" t="s">
        <v>126</v>
      </c>
      <c r="F3" s="7">
        <v>61.55</v>
      </c>
      <c r="G3" s="4">
        <f t="shared" ref="G3:G10" si="0">F3*0.4</f>
        <v>24.62</v>
      </c>
      <c r="H3" s="7">
        <v>96.8</v>
      </c>
      <c r="I3" s="4">
        <f t="shared" ref="I3:I10" si="1">H3*0.6</f>
        <v>58.08</v>
      </c>
      <c r="J3" s="2"/>
      <c r="K3" s="9">
        <f t="shared" ref="K3:K10" si="2">G3+I3+J3</f>
        <v>82.7</v>
      </c>
    </row>
    <row r="4" spans="1:11" ht="24.95" customHeight="1">
      <c r="A4" s="2">
        <v>1425180</v>
      </c>
      <c r="B4" s="2" t="s">
        <v>127</v>
      </c>
      <c r="C4" s="2" t="s">
        <v>10</v>
      </c>
      <c r="D4" s="2" t="s">
        <v>11</v>
      </c>
      <c r="E4" s="2" t="s">
        <v>126</v>
      </c>
      <c r="F4" s="7">
        <v>60.41</v>
      </c>
      <c r="G4" s="4">
        <f t="shared" si="0"/>
        <v>24.164000000000001</v>
      </c>
      <c r="H4" s="7">
        <v>96.8</v>
      </c>
      <c r="I4" s="4">
        <f t="shared" si="1"/>
        <v>58.08</v>
      </c>
      <c r="J4" s="2"/>
      <c r="K4" s="9">
        <f t="shared" si="2"/>
        <v>82.244</v>
      </c>
    </row>
    <row r="5" spans="1:11" ht="24.95" customHeight="1">
      <c r="A5" s="2">
        <v>1425185</v>
      </c>
      <c r="B5" s="2" t="s">
        <v>131</v>
      </c>
      <c r="C5" s="2" t="s">
        <v>10</v>
      </c>
      <c r="D5" s="2" t="s">
        <v>11</v>
      </c>
      <c r="E5" s="2" t="s">
        <v>126</v>
      </c>
      <c r="F5" s="7">
        <v>57.19</v>
      </c>
      <c r="G5" s="4">
        <f t="shared" si="0"/>
        <v>22.876000000000001</v>
      </c>
      <c r="H5" s="7">
        <v>96.6</v>
      </c>
      <c r="I5" s="4">
        <f t="shared" si="1"/>
        <v>57.959999999999994</v>
      </c>
      <c r="J5" s="2"/>
      <c r="K5" s="9">
        <f t="shared" si="2"/>
        <v>80.835999999999999</v>
      </c>
    </row>
    <row r="6" spans="1:11" ht="24.95" customHeight="1">
      <c r="A6" s="2">
        <v>1425186</v>
      </c>
      <c r="B6" s="2" t="s">
        <v>132</v>
      </c>
      <c r="C6" s="2" t="s">
        <v>22</v>
      </c>
      <c r="D6" s="2" t="s">
        <v>18</v>
      </c>
      <c r="E6" s="2" t="s">
        <v>126</v>
      </c>
      <c r="F6" s="7">
        <v>51.91</v>
      </c>
      <c r="G6" s="4">
        <f t="shared" si="0"/>
        <v>20.763999999999999</v>
      </c>
      <c r="H6" s="7">
        <v>95.8</v>
      </c>
      <c r="I6" s="4">
        <f t="shared" si="1"/>
        <v>57.48</v>
      </c>
      <c r="J6" s="4">
        <v>2.5</v>
      </c>
      <c r="K6" s="9">
        <f t="shared" si="2"/>
        <v>80.744</v>
      </c>
    </row>
    <row r="7" spans="1:11" ht="24.95" customHeight="1">
      <c r="A7" s="2">
        <v>1425179</v>
      </c>
      <c r="B7" s="2" t="s">
        <v>125</v>
      </c>
      <c r="C7" s="2" t="s">
        <v>10</v>
      </c>
      <c r="D7" s="2" t="s">
        <v>11</v>
      </c>
      <c r="E7" s="2" t="s">
        <v>126</v>
      </c>
      <c r="F7" s="7">
        <v>55.42</v>
      </c>
      <c r="G7" s="4">
        <f t="shared" si="0"/>
        <v>22.168000000000003</v>
      </c>
      <c r="H7" s="7">
        <v>97.6</v>
      </c>
      <c r="I7" s="4">
        <f t="shared" si="1"/>
        <v>58.559999999999995</v>
      </c>
      <c r="J7" s="2"/>
      <c r="K7" s="9">
        <f t="shared" si="2"/>
        <v>80.727999999999994</v>
      </c>
    </row>
    <row r="8" spans="1:11" ht="24.95" customHeight="1">
      <c r="A8" s="2">
        <v>1425184</v>
      </c>
      <c r="B8" s="2" t="s">
        <v>130</v>
      </c>
      <c r="C8" s="2" t="s">
        <v>10</v>
      </c>
      <c r="D8" s="2" t="s">
        <v>11</v>
      </c>
      <c r="E8" s="2" t="s">
        <v>126</v>
      </c>
      <c r="F8" s="7">
        <v>57.99</v>
      </c>
      <c r="G8" s="4">
        <f t="shared" si="0"/>
        <v>23.196000000000002</v>
      </c>
      <c r="H8" s="7">
        <v>94.4</v>
      </c>
      <c r="I8" s="4">
        <f t="shared" si="1"/>
        <v>56.64</v>
      </c>
      <c r="J8" s="2"/>
      <c r="K8" s="9">
        <f t="shared" si="2"/>
        <v>79.835999999999999</v>
      </c>
    </row>
    <row r="9" spans="1:11" ht="24.95" customHeight="1">
      <c r="A9" s="2">
        <v>1425187</v>
      </c>
      <c r="B9" s="2" t="s">
        <v>133</v>
      </c>
      <c r="C9" s="2" t="s">
        <v>10</v>
      </c>
      <c r="D9" s="2" t="s">
        <v>11</v>
      </c>
      <c r="E9" s="2" t="s">
        <v>126</v>
      </c>
      <c r="F9" s="7">
        <v>54.33</v>
      </c>
      <c r="G9" s="4">
        <f t="shared" si="0"/>
        <v>21.731999999999999</v>
      </c>
      <c r="H9" s="7">
        <v>95.6</v>
      </c>
      <c r="I9" s="4">
        <f t="shared" si="1"/>
        <v>57.359999999999992</v>
      </c>
      <c r="J9" s="2"/>
      <c r="K9" s="9">
        <f t="shared" si="2"/>
        <v>79.091999999999985</v>
      </c>
    </row>
    <row r="10" spans="1:11" ht="24.95" customHeight="1">
      <c r="A10" s="2">
        <v>1425181</v>
      </c>
      <c r="B10" s="2" t="s">
        <v>128</v>
      </c>
      <c r="C10" s="2" t="s">
        <v>22</v>
      </c>
      <c r="D10" s="2" t="s">
        <v>11</v>
      </c>
      <c r="E10" s="2" t="s">
        <v>126</v>
      </c>
      <c r="F10" s="7">
        <v>57.79</v>
      </c>
      <c r="G10" s="4">
        <f t="shared" si="0"/>
        <v>23.116</v>
      </c>
      <c r="H10" s="7">
        <v>88</v>
      </c>
      <c r="I10" s="4">
        <f t="shared" si="1"/>
        <v>52.8</v>
      </c>
      <c r="J10" s="2"/>
      <c r="K10" s="9">
        <f t="shared" si="2"/>
        <v>75.915999999999997</v>
      </c>
    </row>
  </sheetData>
  <sortState ref="A3:K11">
    <sortCondition descending="1" ref="K3:K11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sqref="A1:K1"/>
    </sheetView>
  </sheetViews>
  <sheetFormatPr defaultRowHeight="13.5"/>
  <cols>
    <col min="1" max="1" width="11.75" customWidth="1"/>
    <col min="2" max="2" width="11.25" customWidth="1"/>
    <col min="5" max="5" width="11.75" customWidth="1"/>
    <col min="6" max="6" width="11.25" customWidth="1"/>
    <col min="7" max="7" width="14.125" customWidth="1"/>
    <col min="8" max="8" width="11.25" customWidth="1"/>
    <col min="9" max="9" width="13.875" customWidth="1"/>
    <col min="10" max="11" width="11.25" customWidth="1"/>
  </cols>
  <sheetData>
    <row r="1" spans="1:11" ht="36.75" customHeight="1">
      <c r="A1" s="10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8.2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1425029</v>
      </c>
      <c r="B3" s="4" t="s">
        <v>34</v>
      </c>
      <c r="C3" s="4" t="s">
        <v>22</v>
      </c>
      <c r="D3" s="4" t="s">
        <v>11</v>
      </c>
      <c r="E3" s="4" t="s">
        <v>32</v>
      </c>
      <c r="F3" s="7">
        <v>51.52</v>
      </c>
      <c r="G3" s="4">
        <f>F3*0.4</f>
        <v>20.608000000000004</v>
      </c>
      <c r="H3" s="7">
        <v>76.959999999999994</v>
      </c>
      <c r="I3" s="4">
        <f>H3*0.6</f>
        <v>46.175999999999995</v>
      </c>
      <c r="J3" s="4"/>
      <c r="K3" s="9">
        <f>G3+I3+J3</f>
        <v>66.783999999999992</v>
      </c>
    </row>
    <row r="4" spans="1:11" ht="24.95" customHeight="1">
      <c r="A4" s="2">
        <v>1425027</v>
      </c>
      <c r="B4" s="4" t="s">
        <v>31</v>
      </c>
      <c r="C4" s="4" t="s">
        <v>10</v>
      </c>
      <c r="D4" s="4" t="s">
        <v>18</v>
      </c>
      <c r="E4" s="4" t="s">
        <v>32</v>
      </c>
      <c r="F4" s="7">
        <v>53.09</v>
      </c>
      <c r="G4" s="4">
        <f>F4*0.4</f>
        <v>21.236000000000004</v>
      </c>
      <c r="H4" s="7">
        <v>71.680000000000007</v>
      </c>
      <c r="I4" s="4">
        <f>H4*0.6</f>
        <v>43.008000000000003</v>
      </c>
      <c r="J4" s="4">
        <v>2.5</v>
      </c>
      <c r="K4" s="9">
        <f>G4+I4+J4</f>
        <v>66.744</v>
      </c>
    </row>
    <row r="5" spans="1:11" ht="24.95" customHeight="1">
      <c r="A5" s="2">
        <v>1425028</v>
      </c>
      <c r="B5" s="4" t="s">
        <v>33</v>
      </c>
      <c r="C5" s="4" t="s">
        <v>10</v>
      </c>
      <c r="D5" s="4" t="s">
        <v>11</v>
      </c>
      <c r="E5" s="4" t="s">
        <v>32</v>
      </c>
      <c r="F5" s="7">
        <v>50.48</v>
      </c>
      <c r="G5" s="4">
        <f>F5*0.4</f>
        <v>20.192</v>
      </c>
      <c r="H5" s="7">
        <v>72.56</v>
      </c>
      <c r="I5" s="4">
        <f>H5*0.6</f>
        <v>43.536000000000001</v>
      </c>
      <c r="J5" s="4"/>
      <c r="K5" s="9">
        <f>G5+I5+J5</f>
        <v>63.728000000000002</v>
      </c>
    </row>
    <row r="6" spans="1:11" ht="24.95" customHeight="1">
      <c r="A6" s="2">
        <v>1425030</v>
      </c>
      <c r="B6" s="6" t="s">
        <v>35</v>
      </c>
      <c r="C6" s="4" t="s">
        <v>22</v>
      </c>
      <c r="D6" s="4" t="s">
        <v>18</v>
      </c>
      <c r="E6" s="4" t="s">
        <v>32</v>
      </c>
      <c r="F6" s="7">
        <v>56.32</v>
      </c>
      <c r="G6" s="4">
        <f>F6*0.4</f>
        <v>22.528000000000002</v>
      </c>
      <c r="H6" s="7">
        <v>46.49</v>
      </c>
      <c r="I6" s="4">
        <f>H6*0.6</f>
        <v>27.894000000000002</v>
      </c>
      <c r="J6" s="4">
        <v>2.5</v>
      </c>
      <c r="K6" s="9">
        <f>G6+I6+J6</f>
        <v>52.922000000000004</v>
      </c>
    </row>
  </sheetData>
  <sortState ref="A3:K6">
    <sortCondition descending="1" ref="K3:K6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1"/>
    </sheetView>
  </sheetViews>
  <sheetFormatPr defaultRowHeight="13.5"/>
  <cols>
    <col min="1" max="1" width="12.375" customWidth="1"/>
    <col min="2" max="2" width="9.125" customWidth="1"/>
    <col min="5" max="5" width="11.625" customWidth="1"/>
    <col min="6" max="6" width="12.375" customWidth="1"/>
    <col min="7" max="7" width="15.25" customWidth="1"/>
    <col min="8" max="8" width="11.875" customWidth="1"/>
    <col min="9" max="9" width="13.625" customWidth="1"/>
    <col min="10" max="11" width="11.125" customWidth="1"/>
  </cols>
  <sheetData>
    <row r="1" spans="1:11" ht="27">
      <c r="A1" s="10" t="s">
        <v>136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5.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1425031</v>
      </c>
      <c r="B3" s="4" t="s">
        <v>36</v>
      </c>
      <c r="C3" s="4" t="s">
        <v>22</v>
      </c>
      <c r="D3" s="4" t="s">
        <v>11</v>
      </c>
      <c r="E3" s="4" t="s">
        <v>37</v>
      </c>
      <c r="F3" s="7">
        <v>62.76</v>
      </c>
      <c r="G3" s="4">
        <f t="shared" ref="G3:G14" si="0">F3*0.4</f>
        <v>25.103999999999999</v>
      </c>
      <c r="H3" s="7">
        <v>64.39</v>
      </c>
      <c r="I3" s="4">
        <f t="shared" ref="I3:I14" si="1">H3*0.6</f>
        <v>38.634</v>
      </c>
      <c r="J3" s="4"/>
      <c r="K3" s="9">
        <f t="shared" ref="K3:K14" si="2">G3+I3+J3</f>
        <v>63.738</v>
      </c>
    </row>
    <row r="4" spans="1:11" ht="24.95" customHeight="1">
      <c r="A4" s="2">
        <v>1425039</v>
      </c>
      <c r="B4" s="4" t="s">
        <v>42</v>
      </c>
      <c r="C4" s="4" t="s">
        <v>10</v>
      </c>
      <c r="D4" s="4" t="s">
        <v>11</v>
      </c>
      <c r="E4" s="4" t="s">
        <v>37</v>
      </c>
      <c r="F4" s="7">
        <v>57.21</v>
      </c>
      <c r="G4" s="4">
        <f t="shared" si="0"/>
        <v>22.884</v>
      </c>
      <c r="H4" s="7">
        <v>67</v>
      </c>
      <c r="I4" s="4">
        <f t="shared" si="1"/>
        <v>40.199999999999996</v>
      </c>
      <c r="J4" s="4"/>
      <c r="K4" s="9">
        <f t="shared" si="2"/>
        <v>63.083999999999996</v>
      </c>
    </row>
    <row r="5" spans="1:11" ht="24.95" customHeight="1">
      <c r="A5" s="2">
        <v>1425035</v>
      </c>
      <c r="B5" s="4" t="s">
        <v>40</v>
      </c>
      <c r="C5" s="4" t="s">
        <v>10</v>
      </c>
      <c r="D5" s="4" t="s">
        <v>11</v>
      </c>
      <c r="E5" s="4" t="s">
        <v>37</v>
      </c>
      <c r="F5" s="7">
        <v>62.71</v>
      </c>
      <c r="G5" s="4">
        <f t="shared" si="0"/>
        <v>25.084000000000003</v>
      </c>
      <c r="H5" s="7">
        <v>61.39</v>
      </c>
      <c r="I5" s="4">
        <f t="shared" si="1"/>
        <v>36.833999999999996</v>
      </c>
      <c r="J5" s="4"/>
      <c r="K5" s="9">
        <f t="shared" si="2"/>
        <v>61.917999999999999</v>
      </c>
    </row>
    <row r="6" spans="1:11" ht="24.95" customHeight="1">
      <c r="A6" s="2">
        <v>1425050</v>
      </c>
      <c r="B6" s="2" t="s">
        <v>47</v>
      </c>
      <c r="C6" s="2" t="s">
        <v>10</v>
      </c>
      <c r="D6" s="2" t="s">
        <v>11</v>
      </c>
      <c r="E6" s="4" t="s">
        <v>37</v>
      </c>
      <c r="F6" s="7">
        <v>60</v>
      </c>
      <c r="G6" s="4">
        <f t="shared" si="0"/>
        <v>24</v>
      </c>
      <c r="H6" s="7">
        <v>62.45</v>
      </c>
      <c r="I6" s="4">
        <f t="shared" si="1"/>
        <v>37.47</v>
      </c>
      <c r="J6" s="2"/>
      <c r="K6" s="9">
        <f t="shared" si="2"/>
        <v>61.47</v>
      </c>
    </row>
    <row r="7" spans="1:11" ht="24.95" customHeight="1">
      <c r="A7" s="2">
        <v>1425036</v>
      </c>
      <c r="B7" s="4" t="s">
        <v>41</v>
      </c>
      <c r="C7" s="4" t="s">
        <v>10</v>
      </c>
      <c r="D7" s="4" t="s">
        <v>11</v>
      </c>
      <c r="E7" s="4" t="s">
        <v>37</v>
      </c>
      <c r="F7" s="7">
        <v>59.15</v>
      </c>
      <c r="G7" s="4">
        <f t="shared" si="0"/>
        <v>23.66</v>
      </c>
      <c r="H7" s="7">
        <v>63.01</v>
      </c>
      <c r="I7" s="4">
        <f t="shared" si="1"/>
        <v>37.805999999999997</v>
      </c>
      <c r="J7" s="4"/>
      <c r="K7" s="9">
        <f t="shared" si="2"/>
        <v>61.465999999999994</v>
      </c>
    </row>
    <row r="8" spans="1:11" ht="24.95" customHeight="1">
      <c r="A8" s="2">
        <v>1425032</v>
      </c>
      <c r="B8" s="4" t="s">
        <v>38</v>
      </c>
      <c r="C8" s="4" t="s">
        <v>10</v>
      </c>
      <c r="D8" s="4" t="s">
        <v>11</v>
      </c>
      <c r="E8" s="4" t="s">
        <v>37</v>
      </c>
      <c r="F8" s="7">
        <v>54.55</v>
      </c>
      <c r="G8" s="4">
        <f t="shared" si="0"/>
        <v>21.82</v>
      </c>
      <c r="H8" s="7">
        <v>61.64</v>
      </c>
      <c r="I8" s="4">
        <f t="shared" si="1"/>
        <v>36.984000000000002</v>
      </c>
      <c r="J8" s="4"/>
      <c r="K8" s="9">
        <f t="shared" si="2"/>
        <v>58.804000000000002</v>
      </c>
    </row>
    <row r="9" spans="1:11" ht="24.95" customHeight="1">
      <c r="A9" s="2">
        <v>1425043</v>
      </c>
      <c r="B9" s="2" t="s">
        <v>45</v>
      </c>
      <c r="C9" s="2" t="s">
        <v>10</v>
      </c>
      <c r="D9" s="2" t="s">
        <v>11</v>
      </c>
      <c r="E9" s="4" t="s">
        <v>37</v>
      </c>
      <c r="F9" s="7">
        <v>54.38</v>
      </c>
      <c r="G9" s="4">
        <f t="shared" si="0"/>
        <v>21.752000000000002</v>
      </c>
      <c r="H9" s="7">
        <v>56.4</v>
      </c>
      <c r="I9" s="4">
        <f t="shared" si="1"/>
        <v>33.839999999999996</v>
      </c>
      <c r="J9" s="2"/>
      <c r="K9" s="9">
        <f t="shared" si="2"/>
        <v>55.591999999999999</v>
      </c>
    </row>
    <row r="10" spans="1:11" ht="24.95" customHeight="1">
      <c r="A10" s="2">
        <v>1425041</v>
      </c>
      <c r="B10" s="2" t="s">
        <v>44</v>
      </c>
      <c r="C10" s="2" t="s">
        <v>22</v>
      </c>
      <c r="D10" s="2" t="s">
        <v>11</v>
      </c>
      <c r="E10" s="4" t="s">
        <v>37</v>
      </c>
      <c r="F10" s="7">
        <v>59.73</v>
      </c>
      <c r="G10" s="4">
        <f t="shared" si="0"/>
        <v>23.891999999999999</v>
      </c>
      <c r="H10" s="7">
        <v>50.79</v>
      </c>
      <c r="I10" s="4">
        <f t="shared" si="1"/>
        <v>30.473999999999997</v>
      </c>
      <c r="J10" s="2"/>
      <c r="K10" s="9">
        <f t="shared" si="2"/>
        <v>54.366</v>
      </c>
    </row>
    <row r="11" spans="1:11" ht="24.95" customHeight="1">
      <c r="A11" s="2">
        <v>1425052</v>
      </c>
      <c r="B11" s="2" t="s">
        <v>48</v>
      </c>
      <c r="C11" s="2" t="s">
        <v>10</v>
      </c>
      <c r="D11" s="2" t="s">
        <v>11</v>
      </c>
      <c r="E11" s="4" t="s">
        <v>37</v>
      </c>
      <c r="F11" s="7">
        <v>58.16</v>
      </c>
      <c r="G11" s="4">
        <f t="shared" si="0"/>
        <v>23.263999999999999</v>
      </c>
      <c r="H11" s="7">
        <v>49.24</v>
      </c>
      <c r="I11" s="4">
        <f t="shared" si="1"/>
        <v>29.544</v>
      </c>
      <c r="J11" s="2"/>
      <c r="K11" s="9">
        <f t="shared" si="2"/>
        <v>52.808</v>
      </c>
    </row>
    <row r="12" spans="1:11" ht="24.95" customHeight="1">
      <c r="A12" s="2">
        <v>1425049</v>
      </c>
      <c r="B12" s="2" t="s">
        <v>46</v>
      </c>
      <c r="C12" s="2" t="s">
        <v>10</v>
      </c>
      <c r="D12" s="2" t="s">
        <v>11</v>
      </c>
      <c r="E12" s="4" t="s">
        <v>37</v>
      </c>
      <c r="F12" s="7">
        <v>56.24</v>
      </c>
      <c r="G12" s="4">
        <f t="shared" si="0"/>
        <v>22.496000000000002</v>
      </c>
      <c r="H12" s="7">
        <v>50.49</v>
      </c>
      <c r="I12" s="4">
        <f t="shared" si="1"/>
        <v>30.294</v>
      </c>
      <c r="J12" s="2"/>
      <c r="K12" s="9">
        <f t="shared" si="2"/>
        <v>52.790000000000006</v>
      </c>
    </row>
    <row r="13" spans="1:11" ht="24.95" customHeight="1">
      <c r="A13" s="2">
        <v>1425040</v>
      </c>
      <c r="B13" s="4" t="s">
        <v>43</v>
      </c>
      <c r="C13" s="4" t="s">
        <v>10</v>
      </c>
      <c r="D13" s="4" t="s">
        <v>18</v>
      </c>
      <c r="E13" s="4" t="s">
        <v>37</v>
      </c>
      <c r="F13" s="7">
        <v>48.28</v>
      </c>
      <c r="G13" s="4">
        <f t="shared" si="0"/>
        <v>19.312000000000001</v>
      </c>
      <c r="H13" s="7">
        <v>50.92</v>
      </c>
      <c r="I13" s="4">
        <f t="shared" si="1"/>
        <v>30.552</v>
      </c>
      <c r="J13" s="4">
        <v>2.5</v>
      </c>
      <c r="K13" s="9">
        <f t="shared" si="2"/>
        <v>52.364000000000004</v>
      </c>
    </row>
    <row r="14" spans="1:11" ht="24.95" customHeight="1">
      <c r="A14" s="2">
        <v>1425033</v>
      </c>
      <c r="B14" s="4" t="s">
        <v>39</v>
      </c>
      <c r="C14" s="4" t="s">
        <v>10</v>
      </c>
      <c r="D14" s="4" t="s">
        <v>11</v>
      </c>
      <c r="E14" s="4" t="s">
        <v>37</v>
      </c>
      <c r="F14" s="7">
        <v>49.61</v>
      </c>
      <c r="G14" s="4">
        <f t="shared" si="0"/>
        <v>19.844000000000001</v>
      </c>
      <c r="H14" s="7">
        <v>53.42</v>
      </c>
      <c r="I14" s="4">
        <f t="shared" si="1"/>
        <v>32.052</v>
      </c>
      <c r="J14" s="4"/>
      <c r="K14" s="9">
        <f t="shared" si="2"/>
        <v>51.896000000000001</v>
      </c>
    </row>
  </sheetData>
  <sortState ref="A3:K25">
    <sortCondition descending="1" ref="K3:K25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sqref="A1:K1"/>
    </sheetView>
  </sheetViews>
  <sheetFormatPr defaultRowHeight="13.5"/>
  <cols>
    <col min="1" max="1" width="12.875" customWidth="1"/>
    <col min="5" max="5" width="11.625" customWidth="1"/>
    <col min="6" max="6" width="12.375" customWidth="1"/>
    <col min="7" max="7" width="13.375" customWidth="1"/>
    <col min="8" max="8" width="12" customWidth="1"/>
    <col min="9" max="9" width="14.625" customWidth="1"/>
    <col min="10" max="10" width="12.125" customWidth="1"/>
    <col min="11" max="11" width="11.375" customWidth="1"/>
  </cols>
  <sheetData>
    <row r="1" spans="1:11" ht="27">
      <c r="A1" s="10" t="s">
        <v>137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0.7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1425054</v>
      </c>
      <c r="B3" s="2" t="s">
        <v>50</v>
      </c>
      <c r="C3" s="2" t="s">
        <v>22</v>
      </c>
      <c r="D3" s="2" t="s">
        <v>11</v>
      </c>
      <c r="E3" s="2" t="s">
        <v>49</v>
      </c>
      <c r="F3" s="7">
        <v>58.37</v>
      </c>
      <c r="G3" s="4">
        <f t="shared" ref="G3:G6" si="0">F3*0.4</f>
        <v>23.347999999999999</v>
      </c>
      <c r="H3" s="7">
        <v>92.87</v>
      </c>
      <c r="I3" s="4">
        <f t="shared" ref="I3:I6" si="1">H3*0.6</f>
        <v>55.722000000000001</v>
      </c>
      <c r="J3" s="2"/>
      <c r="K3" s="9">
        <f t="shared" ref="K3:K6" si="2">G3+I3+J3</f>
        <v>79.069999999999993</v>
      </c>
    </row>
    <row r="4" spans="1:11" ht="24.95" customHeight="1">
      <c r="A4" s="2">
        <v>1425059</v>
      </c>
      <c r="B4" s="2" t="s">
        <v>53</v>
      </c>
      <c r="C4" s="2" t="s">
        <v>10</v>
      </c>
      <c r="D4" s="2" t="s">
        <v>11</v>
      </c>
      <c r="E4" s="2" t="s">
        <v>49</v>
      </c>
      <c r="F4" s="7">
        <v>59.83</v>
      </c>
      <c r="G4" s="4">
        <f t="shared" si="0"/>
        <v>23.932000000000002</v>
      </c>
      <c r="H4" s="7">
        <v>89.85</v>
      </c>
      <c r="I4" s="4">
        <f t="shared" si="1"/>
        <v>53.91</v>
      </c>
      <c r="J4" s="2"/>
      <c r="K4" s="9">
        <f t="shared" si="2"/>
        <v>77.841999999999999</v>
      </c>
    </row>
    <row r="5" spans="1:11" ht="24.95" customHeight="1">
      <c r="A5" s="2">
        <v>1425055</v>
      </c>
      <c r="B5" s="2" t="s">
        <v>51</v>
      </c>
      <c r="C5" s="2" t="s">
        <v>10</v>
      </c>
      <c r="D5" s="2" t="s">
        <v>18</v>
      </c>
      <c r="E5" s="2" t="s">
        <v>49</v>
      </c>
      <c r="F5" s="7">
        <v>58.98</v>
      </c>
      <c r="G5" s="4">
        <f t="shared" si="0"/>
        <v>23.591999999999999</v>
      </c>
      <c r="H5" s="7">
        <v>85</v>
      </c>
      <c r="I5" s="4">
        <f t="shared" si="1"/>
        <v>51</v>
      </c>
      <c r="J5" s="4">
        <v>2.5</v>
      </c>
      <c r="K5" s="9">
        <f t="shared" si="2"/>
        <v>77.091999999999999</v>
      </c>
    </row>
    <row r="6" spans="1:11" ht="24.95" customHeight="1">
      <c r="A6" s="2">
        <v>1425056</v>
      </c>
      <c r="B6" s="2" t="s">
        <v>52</v>
      </c>
      <c r="C6" s="2" t="s">
        <v>10</v>
      </c>
      <c r="D6" s="2" t="s">
        <v>18</v>
      </c>
      <c r="E6" s="2" t="s">
        <v>49</v>
      </c>
      <c r="F6" s="7">
        <v>54.5</v>
      </c>
      <c r="G6" s="4">
        <f t="shared" si="0"/>
        <v>21.8</v>
      </c>
      <c r="H6" s="7">
        <v>75.5</v>
      </c>
      <c r="I6" s="4">
        <f t="shared" si="1"/>
        <v>45.3</v>
      </c>
      <c r="J6" s="4">
        <v>2.5</v>
      </c>
      <c r="K6" s="9">
        <f t="shared" si="2"/>
        <v>69.599999999999994</v>
      </c>
    </row>
  </sheetData>
  <sortState ref="A3:K8">
    <sortCondition descending="1" ref="K3:K8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1"/>
    </sheetView>
  </sheetViews>
  <sheetFormatPr defaultRowHeight="13.5"/>
  <cols>
    <col min="1" max="1" width="11.25" customWidth="1"/>
    <col min="3" max="3" width="6.375" customWidth="1"/>
    <col min="4" max="4" width="7.375" customWidth="1"/>
    <col min="5" max="5" width="11.5" customWidth="1"/>
    <col min="6" max="6" width="12.75" customWidth="1"/>
    <col min="7" max="7" width="14.25" customWidth="1"/>
    <col min="8" max="8" width="11.75" customWidth="1"/>
    <col min="9" max="9" width="15.5" customWidth="1"/>
    <col min="10" max="10" width="11" customWidth="1"/>
    <col min="11" max="11" width="12.25" customWidth="1"/>
  </cols>
  <sheetData>
    <row r="1" spans="1:11" ht="39" customHeight="1">
      <c r="A1" s="10" t="s">
        <v>136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1425070</v>
      </c>
      <c r="B3" s="2" t="s">
        <v>61</v>
      </c>
      <c r="C3" s="2" t="s">
        <v>22</v>
      </c>
      <c r="D3" s="2" t="s">
        <v>18</v>
      </c>
      <c r="E3" s="2" t="s">
        <v>54</v>
      </c>
      <c r="F3" s="7">
        <v>47.79</v>
      </c>
      <c r="G3" s="4">
        <f t="shared" ref="G3:G14" si="0">F3*0.4</f>
        <v>19.116</v>
      </c>
      <c r="H3" s="7">
        <v>72.64</v>
      </c>
      <c r="I3" s="4">
        <f t="shared" ref="I3:I14" si="1">H3*0.6</f>
        <v>43.583999999999996</v>
      </c>
      <c r="J3" s="4">
        <v>2.5</v>
      </c>
      <c r="K3" s="9">
        <f t="shared" ref="K3:K14" si="2">G3+I3+J3</f>
        <v>65.199999999999989</v>
      </c>
    </row>
    <row r="4" spans="1:11" ht="24.95" customHeight="1">
      <c r="A4" s="2">
        <v>1425081</v>
      </c>
      <c r="B4" s="2" t="s">
        <v>66</v>
      </c>
      <c r="C4" s="2" t="s">
        <v>10</v>
      </c>
      <c r="D4" s="2" t="s">
        <v>11</v>
      </c>
      <c r="E4" s="2" t="s">
        <v>54</v>
      </c>
      <c r="F4" s="7">
        <v>47.07</v>
      </c>
      <c r="G4" s="4">
        <f t="shared" si="0"/>
        <v>18.827999999999999</v>
      </c>
      <c r="H4" s="7">
        <v>74.38</v>
      </c>
      <c r="I4" s="4">
        <f t="shared" si="1"/>
        <v>44.627999999999993</v>
      </c>
      <c r="J4" s="2"/>
      <c r="K4" s="9">
        <f t="shared" si="2"/>
        <v>63.455999999999989</v>
      </c>
    </row>
    <row r="5" spans="1:11" ht="24.95" customHeight="1">
      <c r="A5" s="2">
        <v>1425069</v>
      </c>
      <c r="B5" s="2" t="s">
        <v>60</v>
      </c>
      <c r="C5" s="2" t="s">
        <v>22</v>
      </c>
      <c r="D5" s="2" t="s">
        <v>11</v>
      </c>
      <c r="E5" s="2" t="s">
        <v>54</v>
      </c>
      <c r="F5" s="7">
        <v>46.22</v>
      </c>
      <c r="G5" s="4">
        <f t="shared" si="0"/>
        <v>18.488</v>
      </c>
      <c r="H5" s="7">
        <v>72.540000000000006</v>
      </c>
      <c r="I5" s="4">
        <f t="shared" si="1"/>
        <v>43.524000000000001</v>
      </c>
      <c r="J5" s="2"/>
      <c r="K5" s="9">
        <f t="shared" si="2"/>
        <v>62.012</v>
      </c>
    </row>
    <row r="6" spans="1:11" ht="24.95" customHeight="1">
      <c r="A6" s="2">
        <v>1425077</v>
      </c>
      <c r="B6" s="2" t="s">
        <v>64</v>
      </c>
      <c r="C6" s="2" t="s">
        <v>22</v>
      </c>
      <c r="D6" s="2" t="s">
        <v>11</v>
      </c>
      <c r="E6" s="2" t="s">
        <v>54</v>
      </c>
      <c r="F6" s="7">
        <v>50.48</v>
      </c>
      <c r="G6" s="4">
        <f t="shared" si="0"/>
        <v>20.192</v>
      </c>
      <c r="H6" s="7">
        <v>69.31</v>
      </c>
      <c r="I6" s="4">
        <f t="shared" si="1"/>
        <v>41.585999999999999</v>
      </c>
      <c r="J6" s="2"/>
      <c r="K6" s="9">
        <f t="shared" si="2"/>
        <v>61.777999999999999</v>
      </c>
    </row>
    <row r="7" spans="1:11" ht="24.95" customHeight="1">
      <c r="A7" s="2">
        <v>1425075</v>
      </c>
      <c r="B7" s="2" t="s">
        <v>62</v>
      </c>
      <c r="C7" s="2" t="s">
        <v>22</v>
      </c>
      <c r="D7" s="2" t="s">
        <v>11</v>
      </c>
      <c r="E7" s="2" t="s">
        <v>54</v>
      </c>
      <c r="F7" s="7">
        <v>56.34</v>
      </c>
      <c r="G7" s="4">
        <f t="shared" si="0"/>
        <v>22.536000000000001</v>
      </c>
      <c r="H7" s="7">
        <v>63.63</v>
      </c>
      <c r="I7" s="4">
        <f t="shared" si="1"/>
        <v>38.177999999999997</v>
      </c>
      <c r="J7" s="2"/>
      <c r="K7" s="9">
        <f t="shared" si="2"/>
        <v>60.713999999999999</v>
      </c>
    </row>
    <row r="8" spans="1:11" ht="24.95" customHeight="1">
      <c r="A8" s="2">
        <v>1425060</v>
      </c>
      <c r="B8" s="2" t="s">
        <v>55</v>
      </c>
      <c r="C8" s="2" t="s">
        <v>22</v>
      </c>
      <c r="D8" s="2" t="s">
        <v>18</v>
      </c>
      <c r="E8" s="2" t="s">
        <v>54</v>
      </c>
      <c r="F8" s="7">
        <v>37.89</v>
      </c>
      <c r="G8" s="4">
        <f t="shared" si="0"/>
        <v>15.156000000000001</v>
      </c>
      <c r="H8" s="7">
        <v>66.81</v>
      </c>
      <c r="I8" s="4">
        <f t="shared" si="1"/>
        <v>40.085999999999999</v>
      </c>
      <c r="J8" s="4">
        <v>2.5</v>
      </c>
      <c r="K8" s="9">
        <f t="shared" si="2"/>
        <v>57.741999999999997</v>
      </c>
    </row>
    <row r="9" spans="1:11" ht="24.95" customHeight="1">
      <c r="A9" s="2">
        <v>1425076</v>
      </c>
      <c r="B9" s="2" t="s">
        <v>63</v>
      </c>
      <c r="C9" s="2" t="s">
        <v>10</v>
      </c>
      <c r="D9" s="2" t="s">
        <v>11</v>
      </c>
      <c r="E9" s="2" t="s">
        <v>54</v>
      </c>
      <c r="F9" s="7">
        <v>44.91</v>
      </c>
      <c r="G9" s="4">
        <f t="shared" si="0"/>
        <v>17.963999999999999</v>
      </c>
      <c r="H9" s="7">
        <v>65.38</v>
      </c>
      <c r="I9" s="4">
        <f t="shared" si="1"/>
        <v>39.227999999999994</v>
      </c>
      <c r="J9" s="2"/>
      <c r="K9" s="9">
        <f t="shared" si="2"/>
        <v>57.191999999999993</v>
      </c>
    </row>
    <row r="10" spans="1:11" ht="24.95" customHeight="1">
      <c r="A10" s="2">
        <v>1425067</v>
      </c>
      <c r="B10" s="2" t="s">
        <v>58</v>
      </c>
      <c r="C10" s="2" t="s">
        <v>22</v>
      </c>
      <c r="D10" s="2" t="s">
        <v>11</v>
      </c>
      <c r="E10" s="2" t="s">
        <v>54</v>
      </c>
      <c r="F10" s="7">
        <v>33.53</v>
      </c>
      <c r="G10" s="4">
        <f t="shared" si="0"/>
        <v>13.412000000000001</v>
      </c>
      <c r="H10" s="7">
        <v>69.95</v>
      </c>
      <c r="I10" s="4">
        <f t="shared" si="1"/>
        <v>41.97</v>
      </c>
      <c r="J10" s="2"/>
      <c r="K10" s="9">
        <f t="shared" si="2"/>
        <v>55.381999999999998</v>
      </c>
    </row>
    <row r="11" spans="1:11" ht="24.95" customHeight="1">
      <c r="A11" s="2">
        <v>1425078</v>
      </c>
      <c r="B11" s="2" t="s">
        <v>65</v>
      </c>
      <c r="C11" s="2" t="s">
        <v>22</v>
      </c>
      <c r="D11" s="2" t="s">
        <v>18</v>
      </c>
      <c r="E11" s="2" t="s">
        <v>54</v>
      </c>
      <c r="F11" s="7">
        <v>36.97</v>
      </c>
      <c r="G11" s="4">
        <f t="shared" si="0"/>
        <v>14.788</v>
      </c>
      <c r="H11" s="7">
        <v>61.21</v>
      </c>
      <c r="I11" s="4">
        <f t="shared" si="1"/>
        <v>36.725999999999999</v>
      </c>
      <c r="J11" s="4">
        <v>2.5</v>
      </c>
      <c r="K11" s="9">
        <f t="shared" si="2"/>
        <v>54.013999999999996</v>
      </c>
    </row>
    <row r="12" spans="1:11" ht="24.95" customHeight="1">
      <c r="A12" s="2">
        <v>1425063</v>
      </c>
      <c r="B12" s="2" t="s">
        <v>56</v>
      </c>
      <c r="C12" s="2" t="s">
        <v>22</v>
      </c>
      <c r="D12" s="2" t="s">
        <v>11</v>
      </c>
      <c r="E12" s="2" t="s">
        <v>54</v>
      </c>
      <c r="F12" s="7">
        <v>43.89</v>
      </c>
      <c r="G12" s="4">
        <f t="shared" si="0"/>
        <v>17.556000000000001</v>
      </c>
      <c r="H12" s="7">
        <v>59.81</v>
      </c>
      <c r="I12" s="4">
        <f t="shared" si="1"/>
        <v>35.886000000000003</v>
      </c>
      <c r="J12" s="2"/>
      <c r="K12" s="9">
        <f t="shared" si="2"/>
        <v>53.442000000000007</v>
      </c>
    </row>
    <row r="13" spans="1:11" ht="24.95" customHeight="1">
      <c r="A13" s="2">
        <v>1425066</v>
      </c>
      <c r="B13" s="2" t="s">
        <v>57</v>
      </c>
      <c r="C13" s="2" t="s">
        <v>22</v>
      </c>
      <c r="D13" s="2" t="s">
        <v>11</v>
      </c>
      <c r="E13" s="2" t="s">
        <v>54</v>
      </c>
      <c r="F13" s="7">
        <v>40.380000000000003</v>
      </c>
      <c r="G13" s="4">
        <f t="shared" si="0"/>
        <v>16.152000000000001</v>
      </c>
      <c r="H13" s="7">
        <v>61.09</v>
      </c>
      <c r="I13" s="4">
        <f t="shared" si="1"/>
        <v>36.654000000000003</v>
      </c>
      <c r="J13" s="2"/>
      <c r="K13" s="9">
        <f t="shared" si="2"/>
        <v>52.806000000000004</v>
      </c>
    </row>
    <row r="14" spans="1:11" ht="24.95" customHeight="1">
      <c r="A14" s="2">
        <v>1425068</v>
      </c>
      <c r="B14" s="3" t="s">
        <v>59</v>
      </c>
      <c r="C14" s="2" t="s">
        <v>22</v>
      </c>
      <c r="D14" s="2" t="s">
        <v>18</v>
      </c>
      <c r="E14" s="2" t="s">
        <v>54</v>
      </c>
      <c r="F14" s="7">
        <v>27.84</v>
      </c>
      <c r="G14" s="4">
        <f t="shared" si="0"/>
        <v>11.136000000000001</v>
      </c>
      <c r="H14" s="7">
        <v>62.81</v>
      </c>
      <c r="I14" s="4">
        <f t="shared" si="1"/>
        <v>37.686</v>
      </c>
      <c r="J14" s="4">
        <v>2.5</v>
      </c>
      <c r="K14" s="9">
        <f t="shared" si="2"/>
        <v>51.322000000000003</v>
      </c>
    </row>
  </sheetData>
  <sortState ref="A3:K25">
    <sortCondition descending="1" ref="K3:K25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sqref="A1:K1"/>
    </sheetView>
  </sheetViews>
  <sheetFormatPr defaultRowHeight="13.5"/>
  <cols>
    <col min="1" max="1" width="13.875" customWidth="1"/>
    <col min="5" max="5" width="11.5" customWidth="1"/>
    <col min="6" max="6" width="12.625" customWidth="1"/>
    <col min="7" max="7" width="14" customWidth="1"/>
    <col min="8" max="8" width="11.25" customWidth="1"/>
    <col min="9" max="9" width="14.875" customWidth="1"/>
    <col min="10" max="10" width="11.25" customWidth="1"/>
    <col min="11" max="11" width="12.125" customWidth="1"/>
  </cols>
  <sheetData>
    <row r="1" spans="1:11" ht="37.5" customHeight="1">
      <c r="A1" s="10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5.2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1425083</v>
      </c>
      <c r="B3" s="2" t="s">
        <v>47</v>
      </c>
      <c r="C3" s="2" t="s">
        <v>10</v>
      </c>
      <c r="D3" s="2" t="s">
        <v>11</v>
      </c>
      <c r="E3" s="2" t="s">
        <v>67</v>
      </c>
      <c r="F3" s="7">
        <v>59.63</v>
      </c>
      <c r="G3" s="4">
        <f t="shared" ref="G3:G6" si="0">F3*0.4</f>
        <v>23.852000000000004</v>
      </c>
      <c r="H3" s="7">
        <v>77.010000000000005</v>
      </c>
      <c r="I3" s="4">
        <f t="shared" ref="I3:I6" si="1">H3*0.6</f>
        <v>46.206000000000003</v>
      </c>
      <c r="J3" s="2"/>
      <c r="K3" s="9">
        <f t="shared" ref="K3:K6" si="2">G3+I3+J3</f>
        <v>70.058000000000007</v>
      </c>
    </row>
    <row r="4" spans="1:11" ht="24.95" customHeight="1">
      <c r="A4" s="2">
        <v>1425087</v>
      </c>
      <c r="B4" s="2" t="s">
        <v>70</v>
      </c>
      <c r="C4" s="2" t="s">
        <v>10</v>
      </c>
      <c r="D4" s="2" t="s">
        <v>11</v>
      </c>
      <c r="E4" s="2" t="s">
        <v>67</v>
      </c>
      <c r="F4" s="7">
        <v>51.52</v>
      </c>
      <c r="G4" s="4">
        <f t="shared" si="0"/>
        <v>20.608000000000004</v>
      </c>
      <c r="H4" s="7">
        <v>78.83</v>
      </c>
      <c r="I4" s="4">
        <f t="shared" si="1"/>
        <v>47.297999999999995</v>
      </c>
      <c r="J4" s="2"/>
      <c r="K4" s="9">
        <f t="shared" si="2"/>
        <v>67.906000000000006</v>
      </c>
    </row>
    <row r="5" spans="1:11" ht="24.95" customHeight="1">
      <c r="A5" s="2">
        <v>1425088</v>
      </c>
      <c r="B5" s="2" t="s">
        <v>71</v>
      </c>
      <c r="C5" s="2" t="s">
        <v>10</v>
      </c>
      <c r="D5" s="2" t="s">
        <v>11</v>
      </c>
      <c r="E5" s="2" t="s">
        <v>67</v>
      </c>
      <c r="F5" s="7">
        <v>57.31</v>
      </c>
      <c r="G5" s="4">
        <f t="shared" si="0"/>
        <v>22.924000000000003</v>
      </c>
      <c r="H5" s="7">
        <v>70.599999999999994</v>
      </c>
      <c r="I5" s="4">
        <f t="shared" si="1"/>
        <v>42.359999999999992</v>
      </c>
      <c r="J5" s="2"/>
      <c r="K5" s="9">
        <f t="shared" si="2"/>
        <v>65.283999999999992</v>
      </c>
    </row>
    <row r="6" spans="1:11" ht="24.95" customHeight="1">
      <c r="A6" s="2">
        <v>1425085</v>
      </c>
      <c r="B6" s="2" t="s">
        <v>69</v>
      </c>
      <c r="C6" s="2" t="s">
        <v>68</v>
      </c>
      <c r="D6" s="2" t="s">
        <v>11</v>
      </c>
      <c r="E6" s="2" t="s">
        <v>67</v>
      </c>
      <c r="F6" s="7">
        <v>52.54</v>
      </c>
      <c r="G6" s="4">
        <f t="shared" si="0"/>
        <v>21.016000000000002</v>
      </c>
      <c r="H6" s="7">
        <v>60.48</v>
      </c>
      <c r="I6" s="4">
        <f t="shared" si="1"/>
        <v>36.287999999999997</v>
      </c>
      <c r="J6" s="2"/>
      <c r="K6" s="9">
        <f t="shared" si="2"/>
        <v>57.304000000000002</v>
      </c>
    </row>
  </sheetData>
  <sortState ref="A2:K8">
    <sortCondition descending="1" ref="K2:K8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sqref="A1:K1"/>
    </sheetView>
  </sheetViews>
  <sheetFormatPr defaultRowHeight="13.5"/>
  <cols>
    <col min="1" max="1" width="11.875" customWidth="1"/>
    <col min="3" max="3" width="7.625" customWidth="1"/>
    <col min="4" max="4" width="7.375" customWidth="1"/>
    <col min="5" max="6" width="12.375" customWidth="1"/>
    <col min="7" max="7" width="15.125" customWidth="1"/>
    <col min="8" max="8" width="12.125" customWidth="1"/>
    <col min="9" max="9" width="15.125" customWidth="1"/>
    <col min="10" max="10" width="11.375" customWidth="1"/>
    <col min="11" max="11" width="12.5" customWidth="1"/>
  </cols>
  <sheetData>
    <row r="1" spans="1:11" ht="31.5" customHeight="1">
      <c r="A1" s="10" t="s">
        <v>138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1.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1425110</v>
      </c>
      <c r="B3" s="2" t="s">
        <v>83</v>
      </c>
      <c r="C3" s="2" t="s">
        <v>10</v>
      </c>
      <c r="D3" s="2" t="s">
        <v>18</v>
      </c>
      <c r="E3" s="2" t="s">
        <v>73</v>
      </c>
      <c r="F3" s="7">
        <v>50.43</v>
      </c>
      <c r="G3" s="4">
        <f t="shared" ref="G3:G18" si="0">F3*0.4</f>
        <v>20.172000000000001</v>
      </c>
      <c r="H3" s="7">
        <v>97</v>
      </c>
      <c r="I3" s="4">
        <f t="shared" ref="I3:I18" si="1">H3*0.6</f>
        <v>58.199999999999996</v>
      </c>
      <c r="J3" s="4">
        <v>2.5</v>
      </c>
      <c r="K3" s="9">
        <f t="shared" ref="K3:K18" si="2">G3+I3+J3</f>
        <v>80.872</v>
      </c>
    </row>
    <row r="4" spans="1:11" ht="24.95" customHeight="1">
      <c r="A4" s="2">
        <v>1425112</v>
      </c>
      <c r="B4" s="2" t="s">
        <v>84</v>
      </c>
      <c r="C4" s="2" t="s">
        <v>10</v>
      </c>
      <c r="D4" s="2" t="s">
        <v>11</v>
      </c>
      <c r="E4" s="2" t="s">
        <v>73</v>
      </c>
      <c r="F4" s="7">
        <v>59.73</v>
      </c>
      <c r="G4" s="4">
        <f t="shared" si="0"/>
        <v>23.891999999999999</v>
      </c>
      <c r="H4" s="7">
        <v>93</v>
      </c>
      <c r="I4" s="4">
        <f t="shared" si="1"/>
        <v>55.8</v>
      </c>
      <c r="J4" s="2"/>
      <c r="K4" s="9">
        <f t="shared" si="2"/>
        <v>79.691999999999993</v>
      </c>
    </row>
    <row r="5" spans="1:11" ht="24.95" customHeight="1">
      <c r="A5" s="2">
        <v>1425117</v>
      </c>
      <c r="B5" s="2" t="s">
        <v>87</v>
      </c>
      <c r="C5" s="2" t="s">
        <v>10</v>
      </c>
      <c r="D5" s="2" t="s">
        <v>11</v>
      </c>
      <c r="E5" s="2" t="s">
        <v>73</v>
      </c>
      <c r="F5" s="7">
        <v>59.68</v>
      </c>
      <c r="G5" s="4">
        <f t="shared" si="0"/>
        <v>23.872</v>
      </c>
      <c r="H5" s="7">
        <v>93</v>
      </c>
      <c r="I5" s="4">
        <f t="shared" si="1"/>
        <v>55.8</v>
      </c>
      <c r="J5" s="2"/>
      <c r="K5" s="9">
        <f t="shared" si="2"/>
        <v>79.671999999999997</v>
      </c>
    </row>
    <row r="6" spans="1:11" ht="24.95" customHeight="1">
      <c r="A6" s="2">
        <v>1425118</v>
      </c>
      <c r="B6" s="2" t="s">
        <v>88</v>
      </c>
      <c r="C6" s="2" t="s">
        <v>10</v>
      </c>
      <c r="D6" s="2" t="s">
        <v>11</v>
      </c>
      <c r="E6" s="2" t="s">
        <v>73</v>
      </c>
      <c r="F6" s="7">
        <v>61.11</v>
      </c>
      <c r="G6" s="4">
        <f t="shared" si="0"/>
        <v>24.444000000000003</v>
      </c>
      <c r="H6" s="7">
        <v>91</v>
      </c>
      <c r="I6" s="4">
        <f t="shared" si="1"/>
        <v>54.6</v>
      </c>
      <c r="J6" s="2"/>
      <c r="K6" s="9">
        <f t="shared" si="2"/>
        <v>79.044000000000011</v>
      </c>
    </row>
    <row r="7" spans="1:11" ht="24.95" customHeight="1">
      <c r="A7" s="2">
        <v>1425116</v>
      </c>
      <c r="B7" s="2" t="s">
        <v>86</v>
      </c>
      <c r="C7" s="2" t="s">
        <v>10</v>
      </c>
      <c r="D7" s="2" t="s">
        <v>11</v>
      </c>
      <c r="E7" s="2" t="s">
        <v>73</v>
      </c>
      <c r="F7" s="7">
        <v>66.099999999999994</v>
      </c>
      <c r="G7" s="4">
        <f t="shared" si="0"/>
        <v>26.439999999999998</v>
      </c>
      <c r="H7" s="7">
        <v>87</v>
      </c>
      <c r="I7" s="4">
        <f t="shared" si="1"/>
        <v>52.199999999999996</v>
      </c>
      <c r="J7" s="2"/>
      <c r="K7" s="9">
        <f t="shared" si="2"/>
        <v>78.639999999999986</v>
      </c>
    </row>
    <row r="8" spans="1:11" ht="24.95" customHeight="1">
      <c r="A8" s="2">
        <v>1425102</v>
      </c>
      <c r="B8" s="2" t="s">
        <v>79</v>
      </c>
      <c r="C8" s="2" t="s">
        <v>10</v>
      </c>
      <c r="D8" s="2" t="s">
        <v>11</v>
      </c>
      <c r="E8" s="2" t="s">
        <v>73</v>
      </c>
      <c r="F8" s="7">
        <v>59.78</v>
      </c>
      <c r="G8" s="4">
        <f t="shared" si="0"/>
        <v>23.912000000000003</v>
      </c>
      <c r="H8" s="7">
        <v>91</v>
      </c>
      <c r="I8" s="4">
        <f t="shared" si="1"/>
        <v>54.6</v>
      </c>
      <c r="J8" s="2"/>
      <c r="K8" s="9">
        <f t="shared" si="2"/>
        <v>78.512</v>
      </c>
    </row>
    <row r="9" spans="1:11" ht="24.95" customHeight="1">
      <c r="A9" s="2">
        <v>1425105</v>
      </c>
      <c r="B9" s="2" t="s">
        <v>80</v>
      </c>
      <c r="C9" s="2" t="s">
        <v>22</v>
      </c>
      <c r="D9" s="2" t="s">
        <v>18</v>
      </c>
      <c r="E9" s="2" t="s">
        <v>73</v>
      </c>
      <c r="F9" s="7">
        <v>67.02</v>
      </c>
      <c r="G9" s="4">
        <f t="shared" si="0"/>
        <v>26.808</v>
      </c>
      <c r="H9" s="7">
        <v>82</v>
      </c>
      <c r="I9" s="4">
        <f t="shared" si="1"/>
        <v>49.199999999999996</v>
      </c>
      <c r="J9" s="4">
        <v>2.5</v>
      </c>
      <c r="K9" s="9">
        <f t="shared" si="2"/>
        <v>78.507999999999996</v>
      </c>
    </row>
    <row r="10" spans="1:11" ht="24.95" customHeight="1">
      <c r="A10" s="2">
        <v>1425096</v>
      </c>
      <c r="B10" s="2" t="s">
        <v>76</v>
      </c>
      <c r="C10" s="2" t="s">
        <v>10</v>
      </c>
      <c r="D10" s="2" t="s">
        <v>11</v>
      </c>
      <c r="E10" s="2" t="s">
        <v>73</v>
      </c>
      <c r="F10" s="7">
        <v>59.78</v>
      </c>
      <c r="G10" s="4">
        <f t="shared" si="0"/>
        <v>23.912000000000003</v>
      </c>
      <c r="H10" s="7">
        <v>90</v>
      </c>
      <c r="I10" s="4">
        <f t="shared" si="1"/>
        <v>54</v>
      </c>
      <c r="J10" s="2"/>
      <c r="K10" s="9">
        <f t="shared" si="2"/>
        <v>77.912000000000006</v>
      </c>
    </row>
    <row r="11" spans="1:11" ht="24.95" customHeight="1">
      <c r="A11" s="2">
        <v>1425092</v>
      </c>
      <c r="B11" s="2" t="s">
        <v>74</v>
      </c>
      <c r="C11" s="2" t="s">
        <v>22</v>
      </c>
      <c r="D11" s="2" t="s">
        <v>18</v>
      </c>
      <c r="E11" s="2" t="s">
        <v>73</v>
      </c>
      <c r="F11" s="7">
        <v>56.02</v>
      </c>
      <c r="G11" s="4">
        <f t="shared" si="0"/>
        <v>22.408000000000001</v>
      </c>
      <c r="H11" s="7">
        <v>88</v>
      </c>
      <c r="I11" s="4">
        <f t="shared" si="1"/>
        <v>52.8</v>
      </c>
      <c r="J11" s="4">
        <v>2.5</v>
      </c>
      <c r="K11" s="9">
        <f t="shared" si="2"/>
        <v>77.707999999999998</v>
      </c>
    </row>
    <row r="12" spans="1:11" ht="24.95" customHeight="1">
      <c r="A12" s="2">
        <v>1425098</v>
      </c>
      <c r="B12" s="2" t="s">
        <v>78</v>
      </c>
      <c r="C12" s="2" t="s">
        <v>10</v>
      </c>
      <c r="D12" s="2" t="s">
        <v>11</v>
      </c>
      <c r="E12" s="2" t="s">
        <v>73</v>
      </c>
      <c r="F12" s="7">
        <v>57.89</v>
      </c>
      <c r="G12" s="4">
        <f t="shared" si="0"/>
        <v>23.156000000000002</v>
      </c>
      <c r="H12" s="7">
        <v>89</v>
      </c>
      <c r="I12" s="4">
        <f t="shared" si="1"/>
        <v>53.4</v>
      </c>
      <c r="J12" s="2"/>
      <c r="K12" s="9">
        <f t="shared" si="2"/>
        <v>76.555999999999997</v>
      </c>
    </row>
    <row r="13" spans="1:11" ht="24.95" customHeight="1">
      <c r="A13" s="2">
        <v>1425106</v>
      </c>
      <c r="B13" s="2" t="s">
        <v>81</v>
      </c>
      <c r="C13" s="2" t="s">
        <v>10</v>
      </c>
      <c r="D13" s="2" t="s">
        <v>18</v>
      </c>
      <c r="E13" s="2" t="s">
        <v>73</v>
      </c>
      <c r="F13" s="7">
        <v>51.47</v>
      </c>
      <c r="G13" s="4">
        <f t="shared" si="0"/>
        <v>20.588000000000001</v>
      </c>
      <c r="H13" s="7">
        <v>89</v>
      </c>
      <c r="I13" s="4">
        <f t="shared" si="1"/>
        <v>53.4</v>
      </c>
      <c r="J13" s="4">
        <v>2.5</v>
      </c>
      <c r="K13" s="9">
        <f t="shared" si="2"/>
        <v>76.488</v>
      </c>
    </row>
    <row r="14" spans="1:11" ht="24.95" customHeight="1">
      <c r="A14" s="2">
        <v>1425089</v>
      </c>
      <c r="B14" s="2" t="s">
        <v>72</v>
      </c>
      <c r="C14" s="2" t="s">
        <v>10</v>
      </c>
      <c r="D14" s="2" t="s">
        <v>18</v>
      </c>
      <c r="E14" s="2" t="s">
        <v>73</v>
      </c>
      <c r="F14" s="7">
        <v>54.77</v>
      </c>
      <c r="G14" s="4">
        <f t="shared" si="0"/>
        <v>21.908000000000001</v>
      </c>
      <c r="H14" s="7">
        <v>85</v>
      </c>
      <c r="I14" s="4">
        <f t="shared" si="1"/>
        <v>51</v>
      </c>
      <c r="J14" s="4">
        <v>2.5</v>
      </c>
      <c r="K14" s="9">
        <f t="shared" si="2"/>
        <v>75.408000000000001</v>
      </c>
    </row>
    <row r="15" spans="1:11" ht="24.95" customHeight="1">
      <c r="A15" s="2">
        <v>1425109</v>
      </c>
      <c r="B15" s="2" t="s">
        <v>82</v>
      </c>
      <c r="C15" s="2" t="s">
        <v>10</v>
      </c>
      <c r="D15" s="2" t="s">
        <v>11</v>
      </c>
      <c r="E15" s="2" t="s">
        <v>73</v>
      </c>
      <c r="F15" s="7">
        <v>52.27</v>
      </c>
      <c r="G15" s="4">
        <f t="shared" si="0"/>
        <v>20.908000000000001</v>
      </c>
      <c r="H15" s="7">
        <v>89</v>
      </c>
      <c r="I15" s="4">
        <f t="shared" si="1"/>
        <v>53.4</v>
      </c>
      <c r="J15" s="2"/>
      <c r="K15" s="9">
        <f t="shared" si="2"/>
        <v>74.307999999999993</v>
      </c>
    </row>
    <row r="16" spans="1:11" ht="24.95" customHeight="1">
      <c r="A16" s="2">
        <v>1425097</v>
      </c>
      <c r="B16" s="2" t="s">
        <v>77</v>
      </c>
      <c r="C16" s="2" t="s">
        <v>10</v>
      </c>
      <c r="D16" s="2" t="s">
        <v>11</v>
      </c>
      <c r="E16" s="2" t="s">
        <v>73</v>
      </c>
      <c r="F16" s="7">
        <v>52.71</v>
      </c>
      <c r="G16" s="4">
        <f t="shared" si="0"/>
        <v>21.084000000000003</v>
      </c>
      <c r="H16" s="7">
        <v>88</v>
      </c>
      <c r="I16" s="4">
        <f t="shared" si="1"/>
        <v>52.8</v>
      </c>
      <c r="J16" s="2"/>
      <c r="K16" s="9">
        <f t="shared" si="2"/>
        <v>73.884</v>
      </c>
    </row>
    <row r="17" spans="1:11" ht="24.95" customHeight="1">
      <c r="A17" s="2">
        <v>1425093</v>
      </c>
      <c r="B17" s="2" t="s">
        <v>75</v>
      </c>
      <c r="C17" s="2" t="s">
        <v>22</v>
      </c>
      <c r="D17" s="2" t="s">
        <v>11</v>
      </c>
      <c r="E17" s="2" t="s">
        <v>73</v>
      </c>
      <c r="F17" s="7">
        <v>59.88</v>
      </c>
      <c r="G17" s="4">
        <f t="shared" si="0"/>
        <v>23.952000000000002</v>
      </c>
      <c r="H17" s="7">
        <v>83</v>
      </c>
      <c r="I17" s="4">
        <f t="shared" si="1"/>
        <v>49.8</v>
      </c>
      <c r="J17" s="2"/>
      <c r="K17" s="9">
        <f t="shared" si="2"/>
        <v>73.751999999999995</v>
      </c>
    </row>
    <row r="18" spans="1:11" ht="24.95" customHeight="1">
      <c r="A18" s="2">
        <v>1425114</v>
      </c>
      <c r="B18" s="2" t="s">
        <v>85</v>
      </c>
      <c r="C18" s="2" t="s">
        <v>10</v>
      </c>
      <c r="D18" s="2" t="s">
        <v>18</v>
      </c>
      <c r="E18" s="2" t="s">
        <v>73</v>
      </c>
      <c r="F18" s="7">
        <v>50.33</v>
      </c>
      <c r="G18" s="4">
        <f t="shared" si="0"/>
        <v>20.132000000000001</v>
      </c>
      <c r="H18" s="7">
        <v>85</v>
      </c>
      <c r="I18" s="4">
        <f t="shared" si="1"/>
        <v>51</v>
      </c>
      <c r="J18" s="4">
        <v>2.5</v>
      </c>
      <c r="K18" s="9">
        <f t="shared" si="2"/>
        <v>73.632000000000005</v>
      </c>
    </row>
  </sheetData>
  <sortState ref="A3:K32">
    <sortCondition descending="1" ref="K3:K32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sqref="A1:K1"/>
    </sheetView>
  </sheetViews>
  <sheetFormatPr defaultRowHeight="13.5"/>
  <cols>
    <col min="1" max="1" width="10.875" customWidth="1"/>
    <col min="3" max="3" width="7.5" customWidth="1"/>
    <col min="4" max="4" width="7.125" customWidth="1"/>
    <col min="5" max="5" width="12.125" customWidth="1"/>
    <col min="6" max="6" width="13" customWidth="1"/>
    <col min="7" max="7" width="14.125" customWidth="1"/>
    <col min="8" max="8" width="12.75" customWidth="1"/>
    <col min="9" max="9" width="15.25" customWidth="1"/>
    <col min="10" max="10" width="12.5" customWidth="1"/>
    <col min="11" max="11" width="12.25" customWidth="1"/>
  </cols>
  <sheetData>
    <row r="1" spans="1:11" ht="33.75" customHeight="1">
      <c r="A1" s="10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7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1425122</v>
      </c>
      <c r="B3" s="2" t="s">
        <v>91</v>
      </c>
      <c r="C3" s="2" t="s">
        <v>10</v>
      </c>
      <c r="D3" s="2" t="s">
        <v>11</v>
      </c>
      <c r="E3" s="2" t="s">
        <v>89</v>
      </c>
      <c r="F3" s="7">
        <v>65.400000000000006</v>
      </c>
      <c r="G3" s="4">
        <f t="shared" ref="G3:G6" si="0">F3*0.4</f>
        <v>26.160000000000004</v>
      </c>
      <c r="H3" s="7">
        <v>73</v>
      </c>
      <c r="I3" s="4">
        <f t="shared" ref="I3:I6" si="1">H3*0.6</f>
        <v>43.8</v>
      </c>
      <c r="J3" s="2"/>
      <c r="K3" s="9">
        <f t="shared" ref="K3:K6" si="2">G3+I3+J3</f>
        <v>69.960000000000008</v>
      </c>
    </row>
    <row r="4" spans="1:11" ht="24.95" customHeight="1">
      <c r="A4" s="2">
        <v>1425123</v>
      </c>
      <c r="B4" s="2" t="s">
        <v>92</v>
      </c>
      <c r="C4" s="2" t="s">
        <v>10</v>
      </c>
      <c r="D4" s="2" t="s">
        <v>11</v>
      </c>
      <c r="E4" s="2" t="s">
        <v>89</v>
      </c>
      <c r="F4" s="7">
        <v>52.61</v>
      </c>
      <c r="G4" s="4">
        <f t="shared" si="0"/>
        <v>21.044</v>
      </c>
      <c r="H4" s="7">
        <v>81.5</v>
      </c>
      <c r="I4" s="4">
        <f t="shared" si="1"/>
        <v>48.9</v>
      </c>
      <c r="J4" s="2"/>
      <c r="K4" s="9">
        <f t="shared" si="2"/>
        <v>69.944000000000003</v>
      </c>
    </row>
    <row r="5" spans="1:11" ht="24.95" customHeight="1">
      <c r="A5" s="2">
        <v>1425120</v>
      </c>
      <c r="B5" s="2" t="s">
        <v>90</v>
      </c>
      <c r="C5" s="2" t="s">
        <v>22</v>
      </c>
      <c r="D5" s="2" t="s">
        <v>11</v>
      </c>
      <c r="E5" s="2" t="s">
        <v>89</v>
      </c>
      <c r="F5" s="7">
        <v>53.24</v>
      </c>
      <c r="G5" s="4">
        <f t="shared" si="0"/>
        <v>21.296000000000003</v>
      </c>
      <c r="H5" s="7">
        <v>67.5</v>
      </c>
      <c r="I5" s="4">
        <f t="shared" si="1"/>
        <v>40.5</v>
      </c>
      <c r="J5" s="2"/>
      <c r="K5" s="9">
        <f t="shared" si="2"/>
        <v>61.796000000000006</v>
      </c>
    </row>
    <row r="6" spans="1:11" ht="24.95" customHeight="1">
      <c r="A6" s="2">
        <v>1425131</v>
      </c>
      <c r="B6" s="2" t="s">
        <v>93</v>
      </c>
      <c r="C6" s="2" t="s">
        <v>22</v>
      </c>
      <c r="D6" s="2" t="s">
        <v>11</v>
      </c>
      <c r="E6" s="2" t="s">
        <v>89</v>
      </c>
      <c r="F6" s="7">
        <v>56</v>
      </c>
      <c r="G6" s="4">
        <f t="shared" si="0"/>
        <v>22.400000000000002</v>
      </c>
      <c r="H6" s="7">
        <v>65</v>
      </c>
      <c r="I6" s="4">
        <f t="shared" si="1"/>
        <v>39</v>
      </c>
      <c r="J6" s="2"/>
      <c r="K6" s="9">
        <f t="shared" si="2"/>
        <v>61.400000000000006</v>
      </c>
    </row>
  </sheetData>
  <sortState ref="A3:K15">
    <sortCondition descending="1" ref="K3:K15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sqref="A1:K1"/>
    </sheetView>
  </sheetViews>
  <sheetFormatPr defaultRowHeight="13.5"/>
  <cols>
    <col min="1" max="1" width="10.625" customWidth="1"/>
    <col min="4" max="4" width="7.625" customWidth="1"/>
    <col min="5" max="5" width="13.25" customWidth="1"/>
    <col min="6" max="6" width="12.875" customWidth="1"/>
    <col min="7" max="7" width="15.125" customWidth="1"/>
    <col min="8" max="8" width="12.875" customWidth="1"/>
    <col min="9" max="9" width="14.5" customWidth="1"/>
    <col min="10" max="10" width="12.25" customWidth="1"/>
    <col min="11" max="11" width="11.875" customWidth="1"/>
  </cols>
  <sheetData>
    <row r="1" spans="1:11" ht="36.75" customHeight="1">
      <c r="A1" s="10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0.75" customHeight="1">
      <c r="A2" s="1" t="s">
        <v>2</v>
      </c>
      <c r="B2" s="1" t="s">
        <v>0</v>
      </c>
      <c r="C2" s="1" t="s">
        <v>3</v>
      </c>
      <c r="D2" s="1" t="s">
        <v>1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6</v>
      </c>
      <c r="J2" s="1" t="s">
        <v>8</v>
      </c>
      <c r="K2" s="8" t="s">
        <v>9</v>
      </c>
    </row>
    <row r="3" spans="1:11" ht="24.95" customHeight="1">
      <c r="A3" s="2">
        <v>1425134</v>
      </c>
      <c r="B3" s="2" t="s">
        <v>95</v>
      </c>
      <c r="C3" s="2" t="s">
        <v>10</v>
      </c>
      <c r="D3" s="2" t="s">
        <v>11</v>
      </c>
      <c r="E3" s="2" t="s">
        <v>94</v>
      </c>
      <c r="F3" s="7">
        <v>68.86</v>
      </c>
      <c r="G3" s="4">
        <f t="shared" ref="G3:G6" si="0">F3*0.4</f>
        <v>27.544</v>
      </c>
      <c r="H3" s="7">
        <v>65.87</v>
      </c>
      <c r="I3" s="4">
        <f t="shared" ref="I3:I6" si="1">H3*0.6</f>
        <v>39.521999999999998</v>
      </c>
      <c r="J3" s="2"/>
      <c r="K3" s="9">
        <f t="shared" ref="K3:K6" si="2">G3+I3+J3</f>
        <v>67.066000000000003</v>
      </c>
    </row>
    <row r="4" spans="1:11" ht="24.95" customHeight="1">
      <c r="A4" s="2">
        <v>1425137</v>
      </c>
      <c r="B4" s="2" t="s">
        <v>97</v>
      </c>
      <c r="C4" s="2" t="s">
        <v>10</v>
      </c>
      <c r="D4" s="2" t="s">
        <v>11</v>
      </c>
      <c r="E4" s="2" t="s">
        <v>94</v>
      </c>
      <c r="F4" s="7">
        <v>59.08</v>
      </c>
      <c r="G4" s="4">
        <f t="shared" si="0"/>
        <v>23.632000000000001</v>
      </c>
      <c r="H4" s="7">
        <v>64.930000000000007</v>
      </c>
      <c r="I4" s="4">
        <f t="shared" si="1"/>
        <v>38.958000000000006</v>
      </c>
      <c r="J4" s="2"/>
      <c r="K4" s="9">
        <f t="shared" si="2"/>
        <v>62.59</v>
      </c>
    </row>
    <row r="5" spans="1:11" ht="24.95" customHeight="1">
      <c r="A5" s="2">
        <v>1425135</v>
      </c>
      <c r="B5" s="2" t="s">
        <v>96</v>
      </c>
      <c r="C5" s="2" t="s">
        <v>10</v>
      </c>
      <c r="D5" s="2" t="s">
        <v>11</v>
      </c>
      <c r="E5" s="2" t="s">
        <v>94</v>
      </c>
      <c r="F5" s="7">
        <v>62.76</v>
      </c>
      <c r="G5" s="4">
        <f t="shared" si="0"/>
        <v>25.103999999999999</v>
      </c>
      <c r="H5" s="7">
        <v>62.19</v>
      </c>
      <c r="I5" s="4">
        <f t="shared" si="1"/>
        <v>37.314</v>
      </c>
      <c r="J5" s="2"/>
      <c r="K5" s="9">
        <f t="shared" si="2"/>
        <v>62.417999999999999</v>
      </c>
    </row>
    <row r="6" spans="1:11" ht="24.95" customHeight="1">
      <c r="A6" s="2">
        <v>1425139</v>
      </c>
      <c r="B6" s="2" t="s">
        <v>98</v>
      </c>
      <c r="C6" s="2" t="s">
        <v>10</v>
      </c>
      <c r="D6" s="2" t="s">
        <v>11</v>
      </c>
      <c r="E6" s="2" t="s">
        <v>94</v>
      </c>
      <c r="F6" s="7">
        <v>64.38</v>
      </c>
      <c r="G6" s="4">
        <f t="shared" si="0"/>
        <v>25.751999999999999</v>
      </c>
      <c r="H6" s="7">
        <v>57.96</v>
      </c>
      <c r="I6" s="4">
        <f t="shared" si="1"/>
        <v>34.775999999999996</v>
      </c>
      <c r="J6" s="2"/>
      <c r="K6" s="9">
        <f t="shared" si="2"/>
        <v>60.527999999999992</v>
      </c>
    </row>
  </sheetData>
  <sortState ref="A3:K15">
    <sortCondition descending="1" ref="K3:K15"/>
  </sortState>
  <mergeCells count="1">
    <mergeCell ref="A1:K1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英语</vt:lpstr>
      <vt:lpstr>历史</vt:lpstr>
      <vt:lpstr>生物</vt:lpstr>
      <vt:lpstr>地理</vt:lpstr>
      <vt:lpstr>体育</vt:lpstr>
      <vt:lpstr>音乐</vt:lpstr>
      <vt:lpstr>化学</vt:lpstr>
      <vt:lpstr>物理</vt:lpstr>
      <vt:lpstr>政治</vt:lpstr>
      <vt:lpstr>信息技术</vt:lpstr>
      <vt:lpstr>语文</vt:lpstr>
      <vt:lpstr>数学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2014-10-24T01:10:05Z</cp:lastPrinted>
  <dcterms:created xsi:type="dcterms:W3CDTF">2014-10-15T02:03:50Z</dcterms:created>
  <dcterms:modified xsi:type="dcterms:W3CDTF">2014-10-24T01:20:10Z</dcterms:modified>
</cp:coreProperties>
</file>