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 iterate="1" iterateCount="10" iterateDelta="1.0000000474974513E-3"/>
</workbook>
</file>

<file path=xl/calcChain.xml><?xml version="1.0" encoding="utf-8"?>
<calcChain xmlns="http://schemas.openxmlformats.org/spreadsheetml/2006/main">
  <c r="H14" i="1"/>
  <c r="H15"/>
  <c r="H13"/>
  <c r="G13"/>
  <c r="G14"/>
  <c r="G15"/>
  <c r="G6"/>
  <c r="H6"/>
  <c r="K6" s="1"/>
  <c r="J6"/>
  <c r="J9"/>
  <c r="J3"/>
  <c r="J10"/>
  <c r="J5"/>
  <c r="J8"/>
  <c r="J4"/>
  <c r="J7"/>
  <c r="G9"/>
  <c r="H9" s="1"/>
  <c r="G3"/>
  <c r="H3" s="1"/>
  <c r="G11"/>
  <c r="H11" s="1"/>
  <c r="G10"/>
  <c r="H10" s="1"/>
  <c r="G12"/>
  <c r="H12" s="1"/>
  <c r="G5"/>
  <c r="H5" s="1"/>
  <c r="G8"/>
  <c r="H8" s="1"/>
  <c r="G4"/>
  <c r="H4" s="1"/>
  <c r="G7"/>
  <c r="H7" s="1"/>
  <c r="K5" l="1"/>
  <c r="K3"/>
  <c r="K8"/>
  <c r="K7"/>
  <c r="K9"/>
  <c r="K4"/>
  <c r="K10"/>
</calcChain>
</file>

<file path=xl/sharedStrings.xml><?xml version="1.0" encoding="utf-8"?>
<sst xmlns="http://schemas.openxmlformats.org/spreadsheetml/2006/main" count="83" uniqueCount="49">
  <si>
    <t>2016063贵阳市法制教育培训中心</t>
  </si>
  <si>
    <t>01专业技术人员</t>
  </si>
  <si>
    <t>秦海浪</t>
  </si>
  <si>
    <t>张彩丽</t>
  </si>
  <si>
    <t>蔡文梅</t>
  </si>
  <si>
    <t>序号</t>
    <phoneticPr fontId="2" type="noConversion"/>
  </si>
  <si>
    <t>姓名</t>
    <phoneticPr fontId="2" type="noConversion"/>
  </si>
  <si>
    <t>报考岗位</t>
    <phoneticPr fontId="2" type="noConversion"/>
  </si>
  <si>
    <t>专业测试折算40%比例成绩</t>
    <phoneticPr fontId="2" type="noConversion"/>
  </si>
  <si>
    <t>20101981724</t>
  </si>
  <si>
    <t>20101904611</t>
  </si>
  <si>
    <t>20101907426</t>
  </si>
  <si>
    <t>20101983006</t>
  </si>
  <si>
    <t>20101883005</t>
  </si>
  <si>
    <t>20101881119</t>
  </si>
  <si>
    <t>20101902304</t>
  </si>
  <si>
    <t>20101391417</t>
  </si>
  <si>
    <t>20101123213</t>
  </si>
  <si>
    <t>20101882908</t>
  </si>
  <si>
    <t>是</t>
    <phoneticPr fontId="2" type="noConversion"/>
  </si>
  <si>
    <t>笔试
百分制成绩</t>
    <phoneticPr fontId="2" type="noConversion"/>
  </si>
  <si>
    <t>专业
测试
成绩</t>
    <phoneticPr fontId="2" type="noConversion"/>
  </si>
  <si>
    <t>本职位
名次</t>
    <phoneticPr fontId="2" type="noConversion"/>
  </si>
  <si>
    <t>是否
进入
面试</t>
    <phoneticPr fontId="2" type="noConversion"/>
  </si>
  <si>
    <t>吴柳燕</t>
  </si>
  <si>
    <t>李访贤</t>
  </si>
  <si>
    <t>10101951214</t>
  </si>
  <si>
    <t>10101180228</t>
  </si>
  <si>
    <t>10101730320</t>
  </si>
  <si>
    <t>2016064贵阳市维护稳定工作指挥调度中心</t>
  </si>
  <si>
    <t>01管理人员</t>
  </si>
  <si>
    <t>缺考</t>
    <phoneticPr fontId="2" type="noConversion"/>
  </si>
  <si>
    <t>周  礼</t>
    <phoneticPr fontId="2" type="noConversion"/>
  </si>
  <si>
    <t>未达专业测试成绩最低合格分数线</t>
    <phoneticPr fontId="2" type="noConversion"/>
  </si>
  <si>
    <t>考号</t>
    <phoneticPr fontId="2" type="noConversion"/>
  </si>
  <si>
    <t>报考单位</t>
    <phoneticPr fontId="2" type="noConversion"/>
  </si>
  <si>
    <t>笔试折算成绩（A类占60%，B类占30%）</t>
    <phoneticPr fontId="2" type="noConversion"/>
  </si>
  <si>
    <t>备注</t>
    <phoneticPr fontId="2" type="noConversion"/>
  </si>
  <si>
    <t>冉  威</t>
    <phoneticPr fontId="2" type="noConversion"/>
  </si>
  <si>
    <t>钱  红</t>
    <phoneticPr fontId="2" type="noConversion"/>
  </si>
  <si>
    <t>罗  伟</t>
    <phoneticPr fontId="2" type="noConversion"/>
  </si>
  <si>
    <t>康  佳</t>
    <phoneticPr fontId="2" type="noConversion"/>
  </si>
  <si>
    <t>黄德明</t>
    <phoneticPr fontId="2" type="noConversion"/>
  </si>
  <si>
    <t>杨  宽</t>
    <phoneticPr fontId="2" type="noConversion"/>
  </si>
  <si>
    <t>朱  奎</t>
    <phoneticPr fontId="2" type="noConversion"/>
  </si>
  <si>
    <t>笔试、
专业
测试
总成绩</t>
    <phoneticPr fontId="2" type="noConversion"/>
  </si>
  <si>
    <t>中共贵阳市委政法委员会下属事业单位2016年公开招聘工作人员笔试、专业测试总成绩及进入面试人员名单</t>
    <phoneticPr fontId="2" type="noConversion"/>
  </si>
  <si>
    <t>笔试
成绩
(卷面
满分
150分)</t>
    <phoneticPr fontId="2" type="noConversion"/>
  </si>
  <si>
    <t>A类岗位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</si>
</sst>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8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0"/>
      <color theme="1"/>
      <name val="仿宋_GB2312"/>
      <family val="3"/>
      <charset val="134"/>
    </font>
    <font>
      <b/>
      <sz val="10"/>
      <name val="宋体"/>
      <family val="3"/>
      <charset val="134"/>
      <scheme val="major"/>
    </font>
    <font>
      <sz val="10"/>
      <name val="仿宋_GB2312"/>
      <family val="3"/>
      <charset val="134"/>
    </font>
    <font>
      <b/>
      <sz val="16"/>
      <color theme="1"/>
      <name val="宋体"/>
      <family val="3"/>
      <charset val="134"/>
      <scheme val="major"/>
    </font>
    <font>
      <b/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N14" sqref="N14"/>
    </sheetView>
  </sheetViews>
  <sheetFormatPr defaultRowHeight="13.5"/>
  <cols>
    <col min="1" max="1" width="3.75" customWidth="1"/>
    <col min="2" max="2" width="6.875" customWidth="1"/>
    <col min="3" max="3" width="10.625" customWidth="1"/>
    <col min="4" max="4" width="33.125" customWidth="1"/>
    <col min="5" max="5" width="14.125" customWidth="1"/>
    <col min="6" max="6" width="7.25" customWidth="1"/>
    <col min="7" max="7" width="6.5" customWidth="1"/>
    <col min="8" max="8" width="9.5" customWidth="1"/>
    <col min="9" max="9" width="5.25" customWidth="1"/>
    <col min="10" max="10" width="7.75" customWidth="1"/>
    <col min="11" max="11" width="7.5" customWidth="1"/>
    <col min="12" max="13" width="6.125" customWidth="1"/>
    <col min="14" max="14" width="15.75" customWidth="1"/>
  </cols>
  <sheetData>
    <row r="1" spans="1:14" ht="33.75" customHeight="1">
      <c r="A1" s="12" t="s">
        <v>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1" customFormat="1" ht="61.5" customHeight="1">
      <c r="A2" s="3" t="s">
        <v>5</v>
      </c>
      <c r="B2" s="3" t="s">
        <v>6</v>
      </c>
      <c r="C2" s="3" t="s">
        <v>34</v>
      </c>
      <c r="D2" s="3" t="s">
        <v>35</v>
      </c>
      <c r="E2" s="3" t="s">
        <v>7</v>
      </c>
      <c r="F2" s="3" t="s">
        <v>47</v>
      </c>
      <c r="G2" s="3" t="s">
        <v>20</v>
      </c>
      <c r="H2" s="3" t="s">
        <v>36</v>
      </c>
      <c r="I2" s="3" t="s">
        <v>21</v>
      </c>
      <c r="J2" s="3" t="s">
        <v>8</v>
      </c>
      <c r="K2" s="3" t="s">
        <v>45</v>
      </c>
      <c r="L2" s="3" t="s">
        <v>22</v>
      </c>
      <c r="M2" s="3" t="s">
        <v>23</v>
      </c>
      <c r="N2" s="3" t="s">
        <v>37</v>
      </c>
    </row>
    <row r="3" spans="1:14" s="1" customFormat="1" ht="27.95" customHeight="1">
      <c r="A3" s="4">
        <v>1</v>
      </c>
      <c r="B3" s="4" t="s">
        <v>2</v>
      </c>
      <c r="C3" s="5" t="s">
        <v>11</v>
      </c>
      <c r="D3" s="4" t="s">
        <v>0</v>
      </c>
      <c r="E3" s="4" t="s">
        <v>1</v>
      </c>
      <c r="F3" s="4">
        <v>97</v>
      </c>
      <c r="G3" s="6">
        <f t="shared" ref="G3:G8" si="0">F3*100/150</f>
        <v>64.666666666666671</v>
      </c>
      <c r="H3" s="6">
        <f t="shared" ref="H3:H8" si="1">G3*30/100</f>
        <v>19.400000000000002</v>
      </c>
      <c r="I3" s="4">
        <v>61</v>
      </c>
      <c r="J3" s="6">
        <f t="shared" ref="J3:J8" si="2">I3*0.4</f>
        <v>24.400000000000002</v>
      </c>
      <c r="K3" s="10">
        <f t="shared" ref="K3:K8" si="3">H3+J3</f>
        <v>43.800000000000004</v>
      </c>
      <c r="L3" s="4">
        <v>1</v>
      </c>
      <c r="M3" s="8" t="s">
        <v>19</v>
      </c>
      <c r="N3" s="4"/>
    </row>
    <row r="4" spans="1:14" s="1" customFormat="1" ht="27.95" customHeight="1">
      <c r="A4" s="4">
        <v>2</v>
      </c>
      <c r="B4" s="4" t="s">
        <v>4</v>
      </c>
      <c r="C4" s="5" t="s">
        <v>17</v>
      </c>
      <c r="D4" s="4" t="s">
        <v>0</v>
      </c>
      <c r="E4" s="4" t="s">
        <v>1</v>
      </c>
      <c r="F4" s="4">
        <v>91</v>
      </c>
      <c r="G4" s="6">
        <f t="shared" si="0"/>
        <v>60.666666666666664</v>
      </c>
      <c r="H4" s="6">
        <f t="shared" si="1"/>
        <v>18.2</v>
      </c>
      <c r="I4" s="4">
        <v>62</v>
      </c>
      <c r="J4" s="6">
        <f t="shared" si="2"/>
        <v>24.8</v>
      </c>
      <c r="K4" s="10">
        <f t="shared" si="3"/>
        <v>43</v>
      </c>
      <c r="L4" s="4">
        <v>2</v>
      </c>
      <c r="M4" s="8" t="s">
        <v>19</v>
      </c>
      <c r="N4" s="4"/>
    </row>
    <row r="5" spans="1:14" s="1" customFormat="1" ht="27.95" customHeight="1">
      <c r="A5" s="4">
        <v>3</v>
      </c>
      <c r="B5" s="4" t="s">
        <v>38</v>
      </c>
      <c r="C5" s="5" t="s">
        <v>15</v>
      </c>
      <c r="D5" s="4" t="s">
        <v>0</v>
      </c>
      <c r="E5" s="4" t="s">
        <v>1</v>
      </c>
      <c r="F5" s="4">
        <v>94</v>
      </c>
      <c r="G5" s="6">
        <f t="shared" si="0"/>
        <v>62.666666666666664</v>
      </c>
      <c r="H5" s="6">
        <f t="shared" si="1"/>
        <v>18.8</v>
      </c>
      <c r="I5" s="4">
        <v>60</v>
      </c>
      <c r="J5" s="6">
        <f t="shared" si="2"/>
        <v>24</v>
      </c>
      <c r="K5" s="10">
        <f t="shared" si="3"/>
        <v>42.8</v>
      </c>
      <c r="L5" s="4">
        <v>3</v>
      </c>
      <c r="M5" s="8" t="s">
        <v>19</v>
      </c>
      <c r="N5" s="4"/>
    </row>
    <row r="6" spans="1:14" s="1" customFormat="1" ht="27.95" customHeight="1">
      <c r="A6" s="4">
        <v>4</v>
      </c>
      <c r="B6" s="4" t="s">
        <v>39</v>
      </c>
      <c r="C6" s="5" t="s">
        <v>9</v>
      </c>
      <c r="D6" s="4" t="s">
        <v>0</v>
      </c>
      <c r="E6" s="4" t="s">
        <v>1</v>
      </c>
      <c r="F6" s="4">
        <v>107</v>
      </c>
      <c r="G6" s="6">
        <f t="shared" si="0"/>
        <v>71.333333333333329</v>
      </c>
      <c r="H6" s="6">
        <f t="shared" si="1"/>
        <v>21.4</v>
      </c>
      <c r="I6" s="4">
        <v>55</v>
      </c>
      <c r="J6" s="6">
        <f t="shared" si="2"/>
        <v>22</v>
      </c>
      <c r="K6" s="10">
        <f t="shared" si="3"/>
        <v>43.4</v>
      </c>
      <c r="L6" s="4"/>
      <c r="M6" s="8"/>
      <c r="N6" s="4" t="s">
        <v>33</v>
      </c>
    </row>
    <row r="7" spans="1:14" s="1" customFormat="1" ht="27.95" customHeight="1">
      <c r="A7" s="4">
        <v>5</v>
      </c>
      <c r="B7" s="4" t="s">
        <v>40</v>
      </c>
      <c r="C7" s="5" t="s">
        <v>18</v>
      </c>
      <c r="D7" s="4" t="s">
        <v>0</v>
      </c>
      <c r="E7" s="4" t="s">
        <v>1</v>
      </c>
      <c r="F7" s="4">
        <v>90</v>
      </c>
      <c r="G7" s="6">
        <f t="shared" si="0"/>
        <v>60</v>
      </c>
      <c r="H7" s="6">
        <f t="shared" si="1"/>
        <v>18</v>
      </c>
      <c r="I7" s="4">
        <v>51</v>
      </c>
      <c r="J7" s="6">
        <f t="shared" si="2"/>
        <v>20.400000000000002</v>
      </c>
      <c r="K7" s="10">
        <f t="shared" si="3"/>
        <v>38.400000000000006</v>
      </c>
      <c r="L7" s="4"/>
      <c r="M7" s="8"/>
      <c r="N7" s="4" t="s">
        <v>33</v>
      </c>
    </row>
    <row r="8" spans="1:14" s="1" customFormat="1" ht="27.95" customHeight="1">
      <c r="A8" s="4">
        <v>6</v>
      </c>
      <c r="B8" s="4" t="s">
        <v>41</v>
      </c>
      <c r="C8" s="5" t="s">
        <v>16</v>
      </c>
      <c r="D8" s="4" t="s">
        <v>0</v>
      </c>
      <c r="E8" s="4" t="s">
        <v>1</v>
      </c>
      <c r="F8" s="4">
        <v>91</v>
      </c>
      <c r="G8" s="6">
        <f t="shared" si="0"/>
        <v>60.666666666666664</v>
      </c>
      <c r="H8" s="6">
        <f t="shared" si="1"/>
        <v>18.2</v>
      </c>
      <c r="I8" s="4">
        <v>46</v>
      </c>
      <c r="J8" s="6">
        <f t="shared" si="2"/>
        <v>18.400000000000002</v>
      </c>
      <c r="K8" s="10">
        <f t="shared" si="3"/>
        <v>36.6</v>
      </c>
      <c r="L8" s="4"/>
      <c r="M8" s="8"/>
      <c r="N8" s="4" t="s">
        <v>33</v>
      </c>
    </row>
    <row r="9" spans="1:14" s="1" customFormat="1" ht="27.95" customHeight="1">
      <c r="A9" s="4">
        <v>7</v>
      </c>
      <c r="B9" s="4" t="s">
        <v>42</v>
      </c>
      <c r="C9" s="5" t="s">
        <v>10</v>
      </c>
      <c r="D9" s="4" t="s">
        <v>0</v>
      </c>
      <c r="E9" s="4" t="s">
        <v>1</v>
      </c>
      <c r="F9" s="4">
        <v>100</v>
      </c>
      <c r="G9" s="6">
        <f t="shared" ref="G9:G15" si="4">F9*100/150</f>
        <v>66.666666666666671</v>
      </c>
      <c r="H9" s="6">
        <f t="shared" ref="H9:H12" si="5">G9*30/100</f>
        <v>20.000000000000004</v>
      </c>
      <c r="I9" s="4">
        <v>39</v>
      </c>
      <c r="J9" s="6">
        <f t="shared" ref="J9:J10" si="6">I9*0.4</f>
        <v>15.600000000000001</v>
      </c>
      <c r="K9" s="10">
        <f t="shared" ref="K9:K10" si="7">H9+J9</f>
        <v>35.600000000000009</v>
      </c>
      <c r="L9" s="4"/>
      <c r="M9" s="8"/>
      <c r="N9" s="4" t="s">
        <v>33</v>
      </c>
    </row>
    <row r="10" spans="1:14" s="1" customFormat="1" ht="27.95" customHeight="1">
      <c r="A10" s="4">
        <v>8</v>
      </c>
      <c r="B10" s="4" t="s">
        <v>43</v>
      </c>
      <c r="C10" s="5" t="s">
        <v>13</v>
      </c>
      <c r="D10" s="4" t="s">
        <v>0</v>
      </c>
      <c r="E10" s="4" t="s">
        <v>1</v>
      </c>
      <c r="F10" s="4">
        <v>94.5</v>
      </c>
      <c r="G10" s="6">
        <f t="shared" si="4"/>
        <v>63</v>
      </c>
      <c r="H10" s="6">
        <f t="shared" si="5"/>
        <v>18.899999999999999</v>
      </c>
      <c r="I10" s="4">
        <v>37</v>
      </c>
      <c r="J10" s="6">
        <f t="shared" si="6"/>
        <v>14.8</v>
      </c>
      <c r="K10" s="10">
        <f t="shared" si="7"/>
        <v>33.700000000000003</v>
      </c>
      <c r="L10" s="4"/>
      <c r="M10" s="8"/>
      <c r="N10" s="4" t="s">
        <v>33</v>
      </c>
    </row>
    <row r="11" spans="1:14" s="1" customFormat="1" ht="27.95" customHeight="1">
      <c r="A11" s="4">
        <v>9</v>
      </c>
      <c r="B11" s="4" t="s">
        <v>3</v>
      </c>
      <c r="C11" s="5" t="s">
        <v>12</v>
      </c>
      <c r="D11" s="4" t="s">
        <v>0</v>
      </c>
      <c r="E11" s="4" t="s">
        <v>1</v>
      </c>
      <c r="F11" s="4">
        <v>96</v>
      </c>
      <c r="G11" s="6">
        <f>F11*100/150</f>
        <v>64</v>
      </c>
      <c r="H11" s="6">
        <f>G11*30/100</f>
        <v>19.2</v>
      </c>
      <c r="I11" s="4" t="s">
        <v>31</v>
      </c>
      <c r="J11" s="6"/>
      <c r="K11" s="10"/>
      <c r="L11" s="4"/>
      <c r="M11" s="8"/>
      <c r="N11" s="4"/>
    </row>
    <row r="12" spans="1:14" s="1" customFormat="1" ht="27.95" customHeight="1">
      <c r="A12" s="4">
        <v>10</v>
      </c>
      <c r="B12" s="4" t="s">
        <v>32</v>
      </c>
      <c r="C12" s="5" t="s">
        <v>14</v>
      </c>
      <c r="D12" s="4" t="s">
        <v>0</v>
      </c>
      <c r="E12" s="4" t="s">
        <v>1</v>
      </c>
      <c r="F12" s="4">
        <v>94.5</v>
      </c>
      <c r="G12" s="6">
        <f t="shared" si="4"/>
        <v>63</v>
      </c>
      <c r="H12" s="6">
        <f t="shared" si="5"/>
        <v>18.899999999999999</v>
      </c>
      <c r="I12" s="4" t="s">
        <v>31</v>
      </c>
      <c r="J12" s="6"/>
      <c r="K12" s="10"/>
      <c r="L12" s="4"/>
      <c r="M12" s="8"/>
      <c r="N12" s="4"/>
    </row>
    <row r="13" spans="1:14" ht="27.95" customHeight="1">
      <c r="A13" s="7">
        <v>11</v>
      </c>
      <c r="B13" s="5" t="s">
        <v>24</v>
      </c>
      <c r="C13" s="5" t="s">
        <v>26</v>
      </c>
      <c r="D13" s="5" t="s">
        <v>29</v>
      </c>
      <c r="E13" s="5" t="s">
        <v>30</v>
      </c>
      <c r="F13" s="5">
        <v>113.5</v>
      </c>
      <c r="G13" s="6">
        <f t="shared" si="4"/>
        <v>75.666666666666671</v>
      </c>
      <c r="H13" s="9">
        <f>G13*0.6</f>
        <v>45.4</v>
      </c>
      <c r="I13" s="5"/>
      <c r="J13" s="5"/>
      <c r="K13" s="11">
        <v>45.4</v>
      </c>
      <c r="L13" s="4">
        <v>1</v>
      </c>
      <c r="M13" s="8" t="s">
        <v>19</v>
      </c>
      <c r="N13" s="5" t="s">
        <v>48</v>
      </c>
    </row>
    <row r="14" spans="1:14" ht="27.95" customHeight="1">
      <c r="A14" s="5">
        <v>12</v>
      </c>
      <c r="B14" s="5" t="s">
        <v>44</v>
      </c>
      <c r="C14" s="5" t="s">
        <v>27</v>
      </c>
      <c r="D14" s="5" t="s">
        <v>29</v>
      </c>
      <c r="E14" s="5" t="s">
        <v>30</v>
      </c>
      <c r="F14" s="5">
        <v>110.5</v>
      </c>
      <c r="G14" s="6">
        <f t="shared" si="4"/>
        <v>73.666666666666671</v>
      </c>
      <c r="H14" s="9">
        <f t="shared" ref="H14:H15" si="8">G14*0.6</f>
        <v>44.2</v>
      </c>
      <c r="I14" s="5"/>
      <c r="J14" s="5"/>
      <c r="K14" s="11">
        <v>44.2</v>
      </c>
      <c r="L14" s="4">
        <v>2</v>
      </c>
      <c r="M14" s="8" t="s">
        <v>19</v>
      </c>
      <c r="N14" s="5" t="s">
        <v>48</v>
      </c>
    </row>
    <row r="15" spans="1:14" ht="27.95" customHeight="1">
      <c r="A15" s="5">
        <v>13</v>
      </c>
      <c r="B15" s="5" t="s">
        <v>25</v>
      </c>
      <c r="C15" s="5" t="s">
        <v>28</v>
      </c>
      <c r="D15" s="5" t="s">
        <v>29</v>
      </c>
      <c r="E15" s="5" t="s">
        <v>30</v>
      </c>
      <c r="F15" s="5">
        <v>109</v>
      </c>
      <c r="G15" s="6">
        <f t="shared" si="4"/>
        <v>72.666666666666671</v>
      </c>
      <c r="H15" s="9">
        <f t="shared" si="8"/>
        <v>43.6</v>
      </c>
      <c r="I15" s="5"/>
      <c r="J15" s="5"/>
      <c r="K15" s="11">
        <v>43.6</v>
      </c>
      <c r="L15" s="4">
        <v>3</v>
      </c>
      <c r="M15" s="8" t="s">
        <v>19</v>
      </c>
      <c r="N15" s="5" t="s">
        <v>48</v>
      </c>
    </row>
    <row r="16" spans="1:14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</sheetData>
  <mergeCells count="1">
    <mergeCell ref="A1:N1"/>
  </mergeCells>
  <phoneticPr fontId="2" type="noConversion"/>
  <pageMargins left="0.39370078740157483" right="0.2362204724409449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2016-08-02T08:34:04Z</cp:lastPrinted>
  <dcterms:created xsi:type="dcterms:W3CDTF">2016-07-07T06:21:42Z</dcterms:created>
  <dcterms:modified xsi:type="dcterms:W3CDTF">2016-08-03T03:51:21Z</dcterms:modified>
</cp:coreProperties>
</file>