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4" i="2" l="1"/>
  <c r="L5" i="2"/>
  <c r="L6" i="2"/>
  <c r="K4" i="2"/>
  <c r="K5" i="2"/>
  <c r="K6" i="2"/>
  <c r="K3" i="2"/>
  <c r="I4" i="2"/>
  <c r="I5" i="2"/>
  <c r="I6" i="2"/>
  <c r="I7" i="2"/>
  <c r="I8" i="2"/>
  <c r="I9" i="2"/>
  <c r="I10" i="2"/>
  <c r="I11" i="2"/>
  <c r="I12" i="2"/>
  <c r="I3" i="2"/>
  <c r="H4" i="2" l="1"/>
  <c r="H11" i="2"/>
  <c r="H5" i="2"/>
  <c r="H10" i="2"/>
  <c r="H9" i="2"/>
  <c r="H7" i="2"/>
  <c r="H6" i="2"/>
  <c r="H12" i="2"/>
  <c r="H8" i="2"/>
  <c r="H3" i="2"/>
  <c r="L3" i="2" s="1"/>
</calcChain>
</file>

<file path=xl/sharedStrings.xml><?xml version="1.0" encoding="utf-8"?>
<sst xmlns="http://schemas.openxmlformats.org/spreadsheetml/2006/main" count="375" uniqueCount="124">
  <si>
    <t>20101905815</t>
  </si>
  <si>
    <t>16749</t>
  </si>
  <si>
    <t>邓敏</t>
  </si>
  <si>
    <t>2016024贵阳市防震减灾服务中心</t>
  </si>
  <si>
    <t>01专业技术人员</t>
  </si>
  <si>
    <t>N</t>
  </si>
  <si>
    <t/>
  </si>
  <si>
    <t>是</t>
  </si>
  <si>
    <t>20101907209</t>
  </si>
  <si>
    <t>04799</t>
  </si>
  <si>
    <t>薛玲</t>
  </si>
  <si>
    <t>20101391109</t>
  </si>
  <si>
    <t>08916</t>
  </si>
  <si>
    <t>张洁</t>
  </si>
  <si>
    <t>20101902305</t>
  </si>
  <si>
    <t>25038</t>
  </si>
  <si>
    <t>王树香</t>
  </si>
  <si>
    <t>20101907410</t>
  </si>
  <si>
    <t>09724</t>
  </si>
  <si>
    <t>刘洪星</t>
  </si>
  <si>
    <t>20101907101</t>
  </si>
  <si>
    <t>10334</t>
  </si>
  <si>
    <t>朱宇婕</t>
  </si>
  <si>
    <t>20101904817</t>
  </si>
  <si>
    <t>09410</t>
  </si>
  <si>
    <t>陈远慧</t>
  </si>
  <si>
    <t>20101982622</t>
  </si>
  <si>
    <t>10331</t>
  </si>
  <si>
    <t>汪凌云</t>
  </si>
  <si>
    <t>20101902611</t>
  </si>
  <si>
    <t>12596</t>
  </si>
  <si>
    <t>陈顺洪</t>
  </si>
  <si>
    <t>20101980701</t>
  </si>
  <si>
    <t>21530</t>
  </si>
  <si>
    <t>张绍月</t>
  </si>
  <si>
    <t>20101903406</t>
  </si>
  <si>
    <t>21239</t>
  </si>
  <si>
    <t>杨姣</t>
  </si>
  <si>
    <t>20101982809</t>
  </si>
  <si>
    <t>17941</t>
  </si>
  <si>
    <t>王婉凌</t>
  </si>
  <si>
    <t>20101982522</t>
  </si>
  <si>
    <t>16462</t>
  </si>
  <si>
    <t>曾黎</t>
  </si>
  <si>
    <t>20101981105</t>
  </si>
  <si>
    <t>12393</t>
  </si>
  <si>
    <t>孙小文</t>
  </si>
  <si>
    <t>20101901730</t>
  </si>
  <si>
    <t>27522</t>
  </si>
  <si>
    <t>张怡</t>
  </si>
  <si>
    <t>20101907603</t>
  </si>
  <si>
    <t>26286</t>
  </si>
  <si>
    <t>付艳</t>
  </si>
  <si>
    <t>20101391927</t>
  </si>
  <si>
    <t>05516</t>
  </si>
  <si>
    <t>陈晓欢</t>
  </si>
  <si>
    <t>20101906706</t>
  </si>
  <si>
    <t>24965</t>
  </si>
  <si>
    <t>詹莉莎</t>
  </si>
  <si>
    <t>20101881213</t>
  </si>
  <si>
    <t>14648</t>
  </si>
  <si>
    <t>胡师鹏</t>
  </si>
  <si>
    <t>20101882417</t>
  </si>
  <si>
    <t>23332</t>
  </si>
  <si>
    <t>盛美娟</t>
  </si>
  <si>
    <t>20101903312</t>
  </si>
  <si>
    <t>14367</t>
  </si>
  <si>
    <t>刘杰</t>
  </si>
  <si>
    <t>20101880602</t>
  </si>
  <si>
    <t>03297</t>
  </si>
  <si>
    <t>黄旭</t>
  </si>
  <si>
    <t>20101393002</t>
  </si>
  <si>
    <t>15089</t>
  </si>
  <si>
    <t>颜婧琳</t>
  </si>
  <si>
    <t>20101903921</t>
  </si>
  <si>
    <t>01291</t>
  </si>
  <si>
    <t>刘明祥</t>
  </si>
  <si>
    <t>20101908007</t>
  </si>
  <si>
    <t>18473</t>
  </si>
  <si>
    <t>段友静</t>
  </si>
  <si>
    <t>20101982414</t>
  </si>
  <si>
    <t>07388</t>
  </si>
  <si>
    <t>王思思</t>
  </si>
  <si>
    <t>Y</t>
  </si>
  <si>
    <t>20101982506</t>
  </si>
  <si>
    <t>07446</t>
  </si>
  <si>
    <t>程业</t>
  </si>
  <si>
    <t>20101120707</t>
  </si>
  <si>
    <t>17515</t>
  </si>
  <si>
    <t>杜世碧</t>
  </si>
  <si>
    <t>20101902526</t>
  </si>
  <si>
    <t>18401</t>
  </si>
  <si>
    <t>邹进权</t>
  </si>
  <si>
    <t>20101981402</t>
  </si>
  <si>
    <t>21029</t>
  </si>
  <si>
    <t>罗珊珊</t>
  </si>
  <si>
    <t>20101908223</t>
  </si>
  <si>
    <t>25275</t>
  </si>
  <si>
    <t>胡登华</t>
  </si>
  <si>
    <t>20101901627</t>
  </si>
  <si>
    <t>25670</t>
  </si>
  <si>
    <t>文小青</t>
  </si>
  <si>
    <t>考号</t>
  </si>
  <si>
    <t>报名序号</t>
  </si>
  <si>
    <t>姓名</t>
  </si>
  <si>
    <t>报考岗位及代码</t>
  </si>
  <si>
    <t>招聘人数</t>
    <phoneticPr fontId="4" type="noConversion"/>
  </si>
  <si>
    <t>是否进入面试</t>
    <phoneticPr fontId="4" type="noConversion"/>
  </si>
  <si>
    <t>专业考试成绩百分制</t>
    <phoneticPr fontId="4" type="noConversion"/>
  </si>
  <si>
    <t>序号</t>
    <phoneticPr fontId="4" type="noConversion"/>
  </si>
  <si>
    <t>否</t>
    <phoneticPr fontId="4" type="noConversion"/>
  </si>
  <si>
    <t>笔试成绩</t>
    <phoneticPr fontId="4" type="noConversion"/>
  </si>
  <si>
    <t>笔试成绩折合百分制</t>
    <phoneticPr fontId="4" type="noConversion"/>
  </si>
  <si>
    <t>备注</t>
    <phoneticPr fontId="4" type="noConversion"/>
  </si>
  <si>
    <t>贵阳市防震减灾服务中心进入面试人员排名</t>
    <phoneticPr fontId="4" type="noConversion"/>
  </si>
  <si>
    <t>笔试折合30%</t>
    <phoneticPr fontId="4" type="noConversion"/>
  </si>
  <si>
    <t>专业折合40%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</si>
  <si>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</si>
  <si>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</si>
  <si>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</si>
  <si>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</si>
  <si>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</si>
  <si>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>当前成绩</t>
    <phoneticPr fontId="4" type="noConversion"/>
  </si>
  <si>
    <t>专业测试成绩未达最低合格分数线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</si>
</sst>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2"/>
      <color theme="1"/>
      <name val="宋体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22"/>
      <color theme="1"/>
      <name val="宋体"/>
      <family val="2"/>
      <scheme val="minor"/>
    </font>
    <font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sqref="A1:L11"/>
    </sheetView>
  </sheetViews>
  <sheetFormatPr defaultRowHeight="13.5" x14ac:dyDescent="0.15"/>
  <sheetData>
    <row r="1" spans="1:12" ht="14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103.5</v>
      </c>
      <c r="G1" s="2" t="s">
        <v>5</v>
      </c>
      <c r="H1" s="2" t="s">
        <v>6</v>
      </c>
      <c r="I1" s="2" t="s">
        <v>6</v>
      </c>
      <c r="J1" s="2" t="s">
        <v>6</v>
      </c>
      <c r="K1" s="2">
        <v>1</v>
      </c>
      <c r="L1" s="3" t="s">
        <v>7</v>
      </c>
    </row>
    <row r="2" spans="1:12" ht="14.25" x14ac:dyDescent="0.2">
      <c r="A2" s="2" t="s">
        <v>8</v>
      </c>
      <c r="B2" s="2" t="s">
        <v>9</v>
      </c>
      <c r="C2" s="2" t="s">
        <v>10</v>
      </c>
      <c r="D2" s="2" t="s">
        <v>3</v>
      </c>
      <c r="E2" s="2" t="s">
        <v>4</v>
      </c>
      <c r="F2" s="2">
        <v>103</v>
      </c>
      <c r="G2" s="2" t="s">
        <v>5</v>
      </c>
      <c r="H2" s="2" t="s">
        <v>6</v>
      </c>
      <c r="I2" s="2" t="s">
        <v>6</v>
      </c>
      <c r="J2" s="2" t="s">
        <v>6</v>
      </c>
      <c r="K2" s="2">
        <v>2</v>
      </c>
      <c r="L2" s="3" t="s">
        <v>7</v>
      </c>
    </row>
    <row r="3" spans="1:12" ht="14.25" x14ac:dyDescent="0.2">
      <c r="A3" s="2" t="s">
        <v>11</v>
      </c>
      <c r="B3" s="2" t="s">
        <v>12</v>
      </c>
      <c r="C3" s="2" t="s">
        <v>13</v>
      </c>
      <c r="D3" s="2" t="s">
        <v>3</v>
      </c>
      <c r="E3" s="2" t="s">
        <v>4</v>
      </c>
      <c r="F3" s="2">
        <v>101</v>
      </c>
      <c r="G3" s="2" t="s">
        <v>5</v>
      </c>
      <c r="H3" s="2" t="s">
        <v>6</v>
      </c>
      <c r="I3" s="2" t="s">
        <v>6</v>
      </c>
      <c r="J3" s="2" t="s">
        <v>6</v>
      </c>
      <c r="K3" s="2">
        <v>3</v>
      </c>
      <c r="L3" s="3" t="s">
        <v>7</v>
      </c>
    </row>
    <row r="4" spans="1:12" ht="14.25" x14ac:dyDescent="0.2">
      <c r="A4" s="2" t="s">
        <v>14</v>
      </c>
      <c r="B4" s="2" t="s">
        <v>15</v>
      </c>
      <c r="C4" s="2" t="s">
        <v>16</v>
      </c>
      <c r="D4" s="2" t="s">
        <v>3</v>
      </c>
      <c r="E4" s="2" t="s">
        <v>4</v>
      </c>
      <c r="F4" s="2">
        <v>93.5</v>
      </c>
      <c r="G4" s="2" t="s">
        <v>5</v>
      </c>
      <c r="H4" s="2" t="s">
        <v>6</v>
      </c>
      <c r="I4" s="2" t="s">
        <v>6</v>
      </c>
      <c r="J4" s="2" t="s">
        <v>6</v>
      </c>
      <c r="K4" s="2">
        <v>4</v>
      </c>
      <c r="L4" s="3" t="s">
        <v>7</v>
      </c>
    </row>
    <row r="5" spans="1:12" ht="14.25" x14ac:dyDescent="0.2">
      <c r="A5" s="2" t="s">
        <v>17</v>
      </c>
      <c r="B5" s="2" t="s">
        <v>18</v>
      </c>
      <c r="C5" s="2" t="s">
        <v>19</v>
      </c>
      <c r="D5" s="2" t="s">
        <v>3</v>
      </c>
      <c r="E5" s="2" t="s">
        <v>4</v>
      </c>
      <c r="F5" s="2">
        <v>92.5</v>
      </c>
      <c r="G5" s="2" t="s">
        <v>5</v>
      </c>
      <c r="H5" s="2" t="s">
        <v>6</v>
      </c>
      <c r="I5" s="2" t="s">
        <v>6</v>
      </c>
      <c r="J5" s="2" t="s">
        <v>6</v>
      </c>
      <c r="K5" s="2">
        <v>5</v>
      </c>
      <c r="L5" s="3" t="s">
        <v>7</v>
      </c>
    </row>
    <row r="6" spans="1:12" ht="14.25" x14ac:dyDescent="0.2">
      <c r="A6" s="2" t="s">
        <v>20</v>
      </c>
      <c r="B6" s="2" t="s">
        <v>21</v>
      </c>
      <c r="C6" s="2" t="s">
        <v>22</v>
      </c>
      <c r="D6" s="2" t="s">
        <v>3</v>
      </c>
      <c r="E6" s="2" t="s">
        <v>4</v>
      </c>
      <c r="F6" s="2">
        <v>92.5</v>
      </c>
      <c r="G6" s="2" t="s">
        <v>5</v>
      </c>
      <c r="H6" s="2" t="s">
        <v>6</v>
      </c>
      <c r="I6" s="2" t="s">
        <v>6</v>
      </c>
      <c r="J6" s="2" t="s">
        <v>6</v>
      </c>
      <c r="K6" s="2">
        <v>5</v>
      </c>
      <c r="L6" s="3" t="s">
        <v>7</v>
      </c>
    </row>
    <row r="7" spans="1:12" ht="14.25" x14ac:dyDescent="0.2">
      <c r="A7" s="2" t="s">
        <v>23</v>
      </c>
      <c r="B7" s="2" t="s">
        <v>24</v>
      </c>
      <c r="C7" s="2" t="s">
        <v>25</v>
      </c>
      <c r="D7" s="2" t="s">
        <v>3</v>
      </c>
      <c r="E7" s="2" t="s">
        <v>4</v>
      </c>
      <c r="F7" s="2">
        <v>89.5</v>
      </c>
      <c r="G7" s="2" t="s">
        <v>5</v>
      </c>
      <c r="H7" s="2" t="s">
        <v>6</v>
      </c>
      <c r="I7" s="2" t="s">
        <v>6</v>
      </c>
      <c r="J7" s="2" t="s">
        <v>6</v>
      </c>
      <c r="K7" s="2">
        <v>7</v>
      </c>
      <c r="L7" s="3" t="s">
        <v>7</v>
      </c>
    </row>
    <row r="8" spans="1:12" ht="14.25" x14ac:dyDescent="0.2">
      <c r="A8" s="2" t="s">
        <v>26</v>
      </c>
      <c r="B8" s="2" t="s">
        <v>27</v>
      </c>
      <c r="C8" s="2" t="s">
        <v>28</v>
      </c>
      <c r="D8" s="2" t="s">
        <v>3</v>
      </c>
      <c r="E8" s="2" t="s">
        <v>4</v>
      </c>
      <c r="F8" s="2">
        <v>88</v>
      </c>
      <c r="G8" s="2" t="s">
        <v>5</v>
      </c>
      <c r="H8" s="2" t="s">
        <v>6</v>
      </c>
      <c r="I8" s="2" t="s">
        <v>6</v>
      </c>
      <c r="J8" s="2" t="s">
        <v>6</v>
      </c>
      <c r="K8" s="2">
        <v>8</v>
      </c>
      <c r="L8" s="3" t="s">
        <v>7</v>
      </c>
    </row>
    <row r="9" spans="1:12" ht="14.25" x14ac:dyDescent="0.2">
      <c r="A9" s="2" t="s">
        <v>29</v>
      </c>
      <c r="B9" s="2" t="s">
        <v>30</v>
      </c>
      <c r="C9" s="2" t="s">
        <v>31</v>
      </c>
      <c r="D9" s="2" t="s">
        <v>3</v>
      </c>
      <c r="E9" s="2" t="s">
        <v>4</v>
      </c>
      <c r="F9" s="2">
        <v>86</v>
      </c>
      <c r="G9" s="2" t="s">
        <v>5</v>
      </c>
      <c r="H9" s="2" t="s">
        <v>6</v>
      </c>
      <c r="I9" s="2" t="s">
        <v>6</v>
      </c>
      <c r="J9" s="2" t="s">
        <v>6</v>
      </c>
      <c r="K9" s="2">
        <v>9</v>
      </c>
      <c r="L9" s="3" t="s">
        <v>7</v>
      </c>
    </row>
    <row r="10" spans="1:12" ht="14.25" x14ac:dyDescent="0.2">
      <c r="A10" s="2" t="s">
        <v>32</v>
      </c>
      <c r="B10" s="2" t="s">
        <v>33</v>
      </c>
      <c r="C10" s="2" t="s">
        <v>34</v>
      </c>
      <c r="D10" s="2" t="s">
        <v>3</v>
      </c>
      <c r="E10" s="2" t="s">
        <v>4</v>
      </c>
      <c r="F10" s="2">
        <v>85</v>
      </c>
      <c r="G10" s="2" t="s">
        <v>5</v>
      </c>
      <c r="H10" s="2" t="s">
        <v>6</v>
      </c>
      <c r="I10" s="2" t="s">
        <v>6</v>
      </c>
      <c r="J10" s="2" t="s">
        <v>6</v>
      </c>
      <c r="K10" s="2">
        <v>10</v>
      </c>
      <c r="L10" s="3" t="s">
        <v>7</v>
      </c>
    </row>
    <row r="11" spans="1:12" ht="14.25" x14ac:dyDescent="0.2">
      <c r="A11" s="2" t="s">
        <v>35</v>
      </c>
      <c r="B11" s="2" t="s">
        <v>36</v>
      </c>
      <c r="C11" s="2" t="s">
        <v>37</v>
      </c>
      <c r="D11" s="2" t="s">
        <v>3</v>
      </c>
      <c r="E11" s="2" t="s">
        <v>4</v>
      </c>
      <c r="F11" s="2">
        <v>84.5</v>
      </c>
      <c r="G11" s="2" t="s">
        <v>5</v>
      </c>
      <c r="H11" s="2" t="s">
        <v>6</v>
      </c>
      <c r="I11" s="2" t="s">
        <v>6</v>
      </c>
      <c r="J11" s="2" t="s">
        <v>6</v>
      </c>
      <c r="K11" s="2">
        <v>11</v>
      </c>
      <c r="L11" s="1"/>
    </row>
    <row r="12" spans="1:12" ht="14.25" x14ac:dyDescent="0.2">
      <c r="A12" s="2" t="s">
        <v>38</v>
      </c>
      <c r="B12" s="2" t="s">
        <v>39</v>
      </c>
      <c r="C12" s="2" t="s">
        <v>40</v>
      </c>
      <c r="D12" s="2" t="s">
        <v>3</v>
      </c>
      <c r="E12" s="2" t="s">
        <v>4</v>
      </c>
      <c r="F12" s="2">
        <v>83.5</v>
      </c>
      <c r="G12" s="2" t="s">
        <v>5</v>
      </c>
      <c r="H12" s="2" t="s">
        <v>6</v>
      </c>
      <c r="I12" s="2" t="s">
        <v>6</v>
      </c>
      <c r="J12" s="2" t="s">
        <v>6</v>
      </c>
      <c r="K12" s="2">
        <v>12</v>
      </c>
      <c r="L12" s="1"/>
    </row>
    <row r="13" spans="1:12" ht="14.25" x14ac:dyDescent="0.2">
      <c r="A13" s="2" t="s">
        <v>41</v>
      </c>
      <c r="B13" s="2" t="s">
        <v>42</v>
      </c>
      <c r="C13" s="2" t="s">
        <v>43</v>
      </c>
      <c r="D13" s="2" t="s">
        <v>3</v>
      </c>
      <c r="E13" s="2" t="s">
        <v>4</v>
      </c>
      <c r="F13" s="2">
        <v>83</v>
      </c>
      <c r="G13" s="2" t="s">
        <v>5</v>
      </c>
      <c r="H13" s="2" t="s">
        <v>6</v>
      </c>
      <c r="I13" s="2" t="s">
        <v>6</v>
      </c>
      <c r="J13" s="2" t="s">
        <v>6</v>
      </c>
      <c r="K13" s="2">
        <v>13</v>
      </c>
      <c r="L13" s="1"/>
    </row>
    <row r="14" spans="1:12" ht="14.25" x14ac:dyDescent="0.2">
      <c r="A14" s="2" t="s">
        <v>44</v>
      </c>
      <c r="B14" s="2" t="s">
        <v>45</v>
      </c>
      <c r="C14" s="2" t="s">
        <v>46</v>
      </c>
      <c r="D14" s="2" t="s">
        <v>3</v>
      </c>
      <c r="E14" s="2" t="s">
        <v>4</v>
      </c>
      <c r="F14" s="2">
        <v>82</v>
      </c>
      <c r="G14" s="2" t="s">
        <v>5</v>
      </c>
      <c r="H14" s="2" t="s">
        <v>6</v>
      </c>
      <c r="I14" s="2" t="s">
        <v>6</v>
      </c>
      <c r="J14" s="2" t="s">
        <v>6</v>
      </c>
      <c r="K14" s="2">
        <v>14</v>
      </c>
      <c r="L14" s="1"/>
    </row>
    <row r="15" spans="1:12" ht="14.25" x14ac:dyDescent="0.2">
      <c r="A15" s="2" t="s">
        <v>47</v>
      </c>
      <c r="B15" s="2" t="s">
        <v>48</v>
      </c>
      <c r="C15" s="2" t="s">
        <v>49</v>
      </c>
      <c r="D15" s="2" t="s">
        <v>3</v>
      </c>
      <c r="E15" s="2" t="s">
        <v>4</v>
      </c>
      <c r="F15" s="2">
        <v>78</v>
      </c>
      <c r="G15" s="2" t="s">
        <v>5</v>
      </c>
      <c r="H15" s="2" t="s">
        <v>6</v>
      </c>
      <c r="I15" s="2" t="s">
        <v>6</v>
      </c>
      <c r="J15" s="2" t="s">
        <v>6</v>
      </c>
      <c r="K15" s="2">
        <v>15</v>
      </c>
    </row>
    <row r="16" spans="1:12" ht="14.25" x14ac:dyDescent="0.2">
      <c r="A16" s="2" t="s">
        <v>50</v>
      </c>
      <c r="B16" s="2" t="s">
        <v>51</v>
      </c>
      <c r="C16" s="2" t="s">
        <v>52</v>
      </c>
      <c r="D16" s="2" t="s">
        <v>3</v>
      </c>
      <c r="E16" s="2" t="s">
        <v>4</v>
      </c>
      <c r="F16" s="2">
        <v>77.5</v>
      </c>
      <c r="G16" s="2" t="s">
        <v>5</v>
      </c>
      <c r="H16" s="2" t="s">
        <v>6</v>
      </c>
      <c r="I16" s="2" t="s">
        <v>6</v>
      </c>
      <c r="J16" s="2" t="s">
        <v>6</v>
      </c>
      <c r="K16" s="2">
        <v>16</v>
      </c>
    </row>
    <row r="17" spans="1:12" ht="14.25" x14ac:dyDescent="0.2">
      <c r="A17" s="2" t="s">
        <v>53</v>
      </c>
      <c r="B17" s="2" t="s">
        <v>54</v>
      </c>
      <c r="C17" s="2" t="s">
        <v>55</v>
      </c>
      <c r="D17" s="2" t="s">
        <v>3</v>
      </c>
      <c r="E17" s="2" t="s">
        <v>4</v>
      </c>
      <c r="F17" s="2">
        <v>77</v>
      </c>
      <c r="G17" s="2" t="s">
        <v>5</v>
      </c>
      <c r="H17" s="2" t="s">
        <v>6</v>
      </c>
      <c r="I17" s="2" t="s">
        <v>6</v>
      </c>
      <c r="J17" s="2" t="s">
        <v>6</v>
      </c>
      <c r="K17" s="2">
        <v>17</v>
      </c>
    </row>
    <row r="18" spans="1:12" ht="14.25" x14ac:dyDescent="0.2">
      <c r="A18" s="2" t="s">
        <v>56</v>
      </c>
      <c r="B18" s="2" t="s">
        <v>57</v>
      </c>
      <c r="C18" s="2" t="s">
        <v>58</v>
      </c>
      <c r="D18" s="2" t="s">
        <v>3</v>
      </c>
      <c r="E18" s="2" t="s">
        <v>4</v>
      </c>
      <c r="F18" s="2">
        <v>72</v>
      </c>
      <c r="G18" s="2" t="s">
        <v>5</v>
      </c>
      <c r="H18" s="2" t="s">
        <v>6</v>
      </c>
      <c r="I18" s="2" t="s">
        <v>6</v>
      </c>
      <c r="J18" s="2" t="s">
        <v>6</v>
      </c>
      <c r="K18" s="2">
        <v>18</v>
      </c>
    </row>
    <row r="19" spans="1:12" ht="14.25" x14ac:dyDescent="0.2">
      <c r="A19" s="2" t="s">
        <v>59</v>
      </c>
      <c r="B19" s="2" t="s">
        <v>60</v>
      </c>
      <c r="C19" s="2" t="s">
        <v>61</v>
      </c>
      <c r="D19" s="2" t="s">
        <v>3</v>
      </c>
      <c r="E19" s="2" t="s">
        <v>4</v>
      </c>
      <c r="F19" s="2">
        <v>70.5</v>
      </c>
      <c r="G19" s="2" t="s">
        <v>5</v>
      </c>
      <c r="H19" s="2" t="s">
        <v>6</v>
      </c>
      <c r="I19" s="2" t="s">
        <v>6</v>
      </c>
      <c r="J19" s="2" t="s">
        <v>6</v>
      </c>
      <c r="K19" s="2">
        <v>19</v>
      </c>
    </row>
    <row r="20" spans="1:12" ht="14.25" x14ac:dyDescent="0.2">
      <c r="A20" s="2" t="s">
        <v>62</v>
      </c>
      <c r="B20" s="2" t="s">
        <v>63</v>
      </c>
      <c r="C20" s="2" t="s">
        <v>64</v>
      </c>
      <c r="D20" s="2" t="s">
        <v>3</v>
      </c>
      <c r="E20" s="2" t="s">
        <v>4</v>
      </c>
      <c r="F20" s="2">
        <v>70.5</v>
      </c>
      <c r="G20" s="2" t="s">
        <v>5</v>
      </c>
      <c r="H20" s="2" t="s">
        <v>6</v>
      </c>
      <c r="I20" s="2" t="s">
        <v>6</v>
      </c>
      <c r="J20" s="2" t="s">
        <v>6</v>
      </c>
      <c r="K20" s="2">
        <v>19</v>
      </c>
    </row>
    <row r="21" spans="1:12" ht="14.25" x14ac:dyDescent="0.2">
      <c r="A21" s="2" t="s">
        <v>65</v>
      </c>
      <c r="B21" s="2" t="s">
        <v>66</v>
      </c>
      <c r="C21" s="2" t="s">
        <v>67</v>
      </c>
      <c r="D21" s="2" t="s">
        <v>3</v>
      </c>
      <c r="E21" s="2" t="s">
        <v>4</v>
      </c>
      <c r="F21" s="2">
        <v>69.5</v>
      </c>
      <c r="G21" s="2" t="s">
        <v>5</v>
      </c>
      <c r="H21" s="2" t="s">
        <v>6</v>
      </c>
      <c r="I21" s="2" t="s">
        <v>6</v>
      </c>
      <c r="J21" s="2" t="s">
        <v>6</v>
      </c>
      <c r="K21" s="2">
        <v>21</v>
      </c>
    </row>
    <row r="22" spans="1:12" ht="14.25" x14ac:dyDescent="0.2">
      <c r="A22" s="2" t="s">
        <v>68</v>
      </c>
      <c r="B22" s="2" t="s">
        <v>69</v>
      </c>
      <c r="C22" s="2" t="s">
        <v>70</v>
      </c>
      <c r="D22" s="2" t="s">
        <v>3</v>
      </c>
      <c r="E22" s="2" t="s">
        <v>4</v>
      </c>
      <c r="F22" s="2">
        <v>68</v>
      </c>
      <c r="G22" s="2" t="s">
        <v>5</v>
      </c>
      <c r="H22" s="2" t="s">
        <v>6</v>
      </c>
      <c r="I22" s="2" t="s">
        <v>6</v>
      </c>
      <c r="J22" s="2" t="s">
        <v>6</v>
      </c>
      <c r="K22" s="2">
        <v>22</v>
      </c>
    </row>
    <row r="23" spans="1:12" ht="14.25" x14ac:dyDescent="0.2">
      <c r="A23" s="2" t="s">
        <v>71</v>
      </c>
      <c r="B23" s="2" t="s">
        <v>72</v>
      </c>
      <c r="C23" s="2" t="s">
        <v>73</v>
      </c>
      <c r="D23" s="2" t="s">
        <v>3</v>
      </c>
      <c r="E23" s="2" t="s">
        <v>4</v>
      </c>
      <c r="F23" s="2">
        <v>67.5</v>
      </c>
      <c r="G23" s="2" t="s">
        <v>5</v>
      </c>
      <c r="H23" s="2" t="s">
        <v>6</v>
      </c>
      <c r="I23" s="2" t="s">
        <v>6</v>
      </c>
      <c r="J23" s="2" t="s">
        <v>6</v>
      </c>
      <c r="K23" s="2">
        <v>23</v>
      </c>
    </row>
    <row r="24" spans="1:12" ht="14.25" x14ac:dyDescent="0.2">
      <c r="A24" s="2" t="s">
        <v>74</v>
      </c>
      <c r="B24" s="2" t="s">
        <v>75</v>
      </c>
      <c r="C24" s="2" t="s">
        <v>76</v>
      </c>
      <c r="D24" s="2" t="s">
        <v>3</v>
      </c>
      <c r="E24" s="2" t="s">
        <v>4</v>
      </c>
      <c r="F24" s="2">
        <v>63</v>
      </c>
      <c r="G24" s="2" t="s">
        <v>5</v>
      </c>
      <c r="H24" s="2" t="s">
        <v>6</v>
      </c>
      <c r="I24" s="2" t="s">
        <v>6</v>
      </c>
      <c r="J24" s="2" t="s">
        <v>6</v>
      </c>
      <c r="K24" s="2">
        <v>24</v>
      </c>
    </row>
    <row r="25" spans="1:12" ht="14.25" x14ac:dyDescent="0.2">
      <c r="A25" s="2" t="s">
        <v>77</v>
      </c>
      <c r="B25" s="2" t="s">
        <v>78</v>
      </c>
      <c r="C25" s="2" t="s">
        <v>79</v>
      </c>
      <c r="D25" s="2" t="s">
        <v>3</v>
      </c>
      <c r="E25" s="2" t="s">
        <v>4</v>
      </c>
      <c r="F25" s="2">
        <v>52</v>
      </c>
      <c r="G25" s="2" t="s">
        <v>5</v>
      </c>
      <c r="H25" s="2" t="s">
        <v>6</v>
      </c>
      <c r="I25" s="2" t="s">
        <v>6</v>
      </c>
      <c r="J25" s="2" t="s">
        <v>6</v>
      </c>
      <c r="K25" s="2">
        <v>25</v>
      </c>
    </row>
    <row r="26" spans="1:12" ht="14.25" x14ac:dyDescent="0.2">
      <c r="A26" s="2" t="s">
        <v>80</v>
      </c>
      <c r="B26" s="2" t="s">
        <v>81</v>
      </c>
      <c r="C26" s="2" t="s">
        <v>82</v>
      </c>
      <c r="D26" s="2" t="s">
        <v>3</v>
      </c>
      <c r="E26" s="2" t="s">
        <v>4</v>
      </c>
      <c r="F26" s="2">
        <v>-1</v>
      </c>
      <c r="G26" s="2" t="s">
        <v>83</v>
      </c>
      <c r="H26" s="2" t="s">
        <v>6</v>
      </c>
      <c r="I26" s="2" t="s">
        <v>6</v>
      </c>
      <c r="J26" s="2" t="s">
        <v>6</v>
      </c>
      <c r="K26" s="2">
        <v>26</v>
      </c>
    </row>
    <row r="27" spans="1:12" ht="14.25" x14ac:dyDescent="0.2">
      <c r="A27" s="2" t="s">
        <v>84</v>
      </c>
      <c r="B27" s="2" t="s">
        <v>85</v>
      </c>
      <c r="C27" s="2" t="s">
        <v>86</v>
      </c>
      <c r="D27" s="2" t="s">
        <v>3</v>
      </c>
      <c r="E27" s="2" t="s">
        <v>4</v>
      </c>
      <c r="F27" s="2">
        <v>-1</v>
      </c>
      <c r="G27" s="2" t="s">
        <v>83</v>
      </c>
      <c r="H27" s="2" t="s">
        <v>6</v>
      </c>
      <c r="I27" s="2" t="s">
        <v>6</v>
      </c>
      <c r="J27" s="2" t="s">
        <v>6</v>
      </c>
      <c r="K27" s="2">
        <v>26</v>
      </c>
    </row>
    <row r="28" spans="1:12" ht="14.25" x14ac:dyDescent="0.2">
      <c r="A28" s="2" t="s">
        <v>87</v>
      </c>
      <c r="B28" s="2" t="s">
        <v>88</v>
      </c>
      <c r="C28" s="2" t="s">
        <v>89</v>
      </c>
      <c r="D28" s="2" t="s">
        <v>3</v>
      </c>
      <c r="E28" s="2" t="s">
        <v>4</v>
      </c>
      <c r="F28" s="2">
        <v>-1</v>
      </c>
      <c r="G28" s="2" t="s">
        <v>83</v>
      </c>
      <c r="H28" s="2" t="s">
        <v>6</v>
      </c>
      <c r="I28" s="2" t="s">
        <v>6</v>
      </c>
      <c r="J28" s="2" t="s">
        <v>6</v>
      </c>
      <c r="K28" s="2">
        <v>26</v>
      </c>
    </row>
    <row r="29" spans="1:12" ht="14.25" x14ac:dyDescent="0.2">
      <c r="A29" s="2" t="s">
        <v>90</v>
      </c>
      <c r="B29" s="2" t="s">
        <v>91</v>
      </c>
      <c r="C29" s="2" t="s">
        <v>92</v>
      </c>
      <c r="D29" s="2" t="s">
        <v>3</v>
      </c>
      <c r="E29" s="2" t="s">
        <v>4</v>
      </c>
      <c r="F29" s="2">
        <v>-1</v>
      </c>
      <c r="G29" s="2" t="s">
        <v>83</v>
      </c>
      <c r="H29" s="2" t="s">
        <v>6</v>
      </c>
      <c r="I29" s="2" t="s">
        <v>6</v>
      </c>
      <c r="J29" s="2" t="s">
        <v>6</v>
      </c>
      <c r="K29" s="2">
        <v>26</v>
      </c>
    </row>
    <row r="30" spans="1:12" ht="14.25" x14ac:dyDescent="0.2">
      <c r="A30" s="2" t="s">
        <v>93</v>
      </c>
      <c r="B30" s="2" t="s">
        <v>94</v>
      </c>
      <c r="C30" s="2" t="s">
        <v>95</v>
      </c>
      <c r="D30" s="2" t="s">
        <v>3</v>
      </c>
      <c r="E30" s="2" t="s">
        <v>4</v>
      </c>
      <c r="F30" s="2">
        <v>-1</v>
      </c>
      <c r="G30" s="2" t="s">
        <v>83</v>
      </c>
      <c r="H30" s="2" t="s">
        <v>6</v>
      </c>
      <c r="I30" s="2" t="s">
        <v>6</v>
      </c>
      <c r="J30" s="2" t="s">
        <v>6</v>
      </c>
      <c r="K30" s="2">
        <v>26</v>
      </c>
    </row>
    <row r="31" spans="1:12" ht="14.25" x14ac:dyDescent="0.2">
      <c r="A31" s="2" t="s">
        <v>96</v>
      </c>
      <c r="B31" s="2" t="s">
        <v>97</v>
      </c>
      <c r="C31" s="2" t="s">
        <v>98</v>
      </c>
      <c r="D31" s="2" t="s">
        <v>3</v>
      </c>
      <c r="E31" s="2" t="s">
        <v>4</v>
      </c>
      <c r="F31" s="2">
        <v>-1</v>
      </c>
      <c r="G31" s="2" t="s">
        <v>83</v>
      </c>
      <c r="H31" s="2" t="s">
        <v>6</v>
      </c>
      <c r="I31" s="2" t="s">
        <v>6</v>
      </c>
      <c r="J31" s="2" t="s">
        <v>6</v>
      </c>
      <c r="K31" s="2">
        <v>26</v>
      </c>
      <c r="L31" s="1"/>
    </row>
    <row r="32" spans="1:12" ht="14.25" x14ac:dyDescent="0.2">
      <c r="A32" s="2" t="s">
        <v>99</v>
      </c>
      <c r="B32" s="2" t="s">
        <v>100</v>
      </c>
      <c r="C32" s="2" t="s">
        <v>101</v>
      </c>
      <c r="D32" s="2" t="s">
        <v>3</v>
      </c>
      <c r="E32" s="2" t="s">
        <v>4</v>
      </c>
      <c r="F32" s="2">
        <v>-1</v>
      </c>
      <c r="G32" s="2" t="s">
        <v>83</v>
      </c>
      <c r="H32" s="2" t="s">
        <v>6</v>
      </c>
      <c r="I32" s="2" t="s">
        <v>6</v>
      </c>
      <c r="J32" s="2" t="s">
        <v>6</v>
      </c>
      <c r="K32" s="2">
        <v>26</v>
      </c>
      <c r="L32" s="1"/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H16" sqref="H16"/>
    </sheetView>
  </sheetViews>
  <sheetFormatPr defaultRowHeight="13.5" x14ac:dyDescent="0.15"/>
  <cols>
    <col min="1" max="1" width="5.125" customWidth="1"/>
    <col min="2" max="2" width="9.375" customWidth="1"/>
    <col min="3" max="3" width="7.625" customWidth="1"/>
    <col min="4" max="4" width="18" customWidth="1"/>
    <col min="5" max="5" width="5.125" customWidth="1"/>
    <col min="6" max="6" width="14.625" customWidth="1"/>
    <col min="7" max="7" width="8.625" customWidth="1"/>
    <col min="8" max="9" width="10.375" customWidth="1"/>
    <col min="10" max="10" width="8.25" customWidth="1"/>
    <col min="11" max="11" width="7.625" customWidth="1"/>
    <col min="12" max="12" width="11.25" customWidth="1"/>
    <col min="13" max="13" width="7.375" customWidth="1"/>
  </cols>
  <sheetData>
    <row r="1" spans="1:14" ht="47.25" customHeight="1" x14ac:dyDescent="0.3">
      <c r="A1" s="12" t="s">
        <v>114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43.5" customHeight="1" x14ac:dyDescent="0.15">
      <c r="A2" s="5" t="s">
        <v>109</v>
      </c>
      <c r="B2" s="5" t="s">
        <v>103</v>
      </c>
      <c r="C2" s="5" t="s">
        <v>104</v>
      </c>
      <c r="D2" s="4" t="s">
        <v>105</v>
      </c>
      <c r="E2" s="4" t="s">
        <v>106</v>
      </c>
      <c r="F2" s="5" t="s">
        <v>102</v>
      </c>
      <c r="G2" s="4" t="s">
        <v>111</v>
      </c>
      <c r="H2" s="4" t="s">
        <v>112</v>
      </c>
      <c r="I2" s="4" t="s">
        <v>115</v>
      </c>
      <c r="J2" s="4" t="s">
        <v>108</v>
      </c>
      <c r="K2" s="4" t="s">
        <v>116</v>
      </c>
      <c r="L2" s="4" t="s">
        <v>122</v>
      </c>
      <c r="M2" s="4" t="s">
        <v>107</v>
      </c>
      <c r="N2" s="10" t="s">
        <v>113</v>
      </c>
    </row>
    <row r="3" spans="1:14" s="9" customFormat="1" ht="20.25" customHeight="1" x14ac:dyDescent="0.25">
      <c r="A3" s="6">
        <v>1</v>
      </c>
      <c r="B3" s="6" t="s">
        <v>1</v>
      </c>
      <c r="C3" s="7" t="s">
        <v>2</v>
      </c>
      <c r="D3" s="6" t="s">
        <v>4</v>
      </c>
      <c r="E3" s="6">
        <v>1</v>
      </c>
      <c r="F3" s="6" t="s">
        <v>0</v>
      </c>
      <c r="G3" s="6">
        <v>103.5</v>
      </c>
      <c r="H3" s="8">
        <f t="shared" ref="H3:H12" si="0">G3/1.5</f>
        <v>69</v>
      </c>
      <c r="I3" s="8">
        <f>H3*0.3</f>
        <v>20.7</v>
      </c>
      <c r="J3" s="6">
        <v>82</v>
      </c>
      <c r="K3" s="6">
        <f>J3*0.4</f>
        <v>32.800000000000004</v>
      </c>
      <c r="L3" s="8">
        <f t="shared" ref="L3:L12" si="1">H3*0.3+J3*0.4</f>
        <v>53.5</v>
      </c>
      <c r="M3" s="6" t="s">
        <v>7</v>
      </c>
      <c r="N3" s="11"/>
    </row>
    <row r="4" spans="1:14" s="9" customFormat="1" ht="20.25" customHeight="1" x14ac:dyDescent="0.25">
      <c r="A4" s="6">
        <v>2</v>
      </c>
      <c r="B4" s="6" t="s">
        <v>9</v>
      </c>
      <c r="C4" s="7" t="s">
        <v>10</v>
      </c>
      <c r="D4" s="6" t="s">
        <v>4</v>
      </c>
      <c r="E4" s="6">
        <v>1</v>
      </c>
      <c r="F4" s="6" t="s">
        <v>8</v>
      </c>
      <c r="G4" s="6">
        <v>103</v>
      </c>
      <c r="H4" s="8">
        <f t="shared" si="0"/>
        <v>68.666666666666671</v>
      </c>
      <c r="I4" s="8">
        <f t="shared" ref="I4:I12" si="2">H4*0.3</f>
        <v>20.6</v>
      </c>
      <c r="J4" s="6">
        <v>60</v>
      </c>
      <c r="K4" s="6">
        <f t="shared" ref="K4:K12" si="3">J4*0.4</f>
        <v>24</v>
      </c>
      <c r="L4" s="8">
        <f t="shared" si="1"/>
        <v>44.6</v>
      </c>
      <c r="M4" s="6" t="s">
        <v>7</v>
      </c>
      <c r="N4" s="11"/>
    </row>
    <row r="5" spans="1:14" s="9" customFormat="1" ht="20.25" customHeight="1" x14ac:dyDescent="0.25">
      <c r="A5" s="6">
        <v>3</v>
      </c>
      <c r="B5" s="6" t="s">
        <v>15</v>
      </c>
      <c r="C5" s="7" t="s">
        <v>16</v>
      </c>
      <c r="D5" s="6" t="s">
        <v>4</v>
      </c>
      <c r="E5" s="6">
        <v>1</v>
      </c>
      <c r="F5" s="6" t="s">
        <v>14</v>
      </c>
      <c r="G5" s="6">
        <v>93.5</v>
      </c>
      <c r="H5" s="8">
        <f t="shared" si="0"/>
        <v>62.333333333333336</v>
      </c>
      <c r="I5" s="8">
        <f t="shared" si="2"/>
        <v>18.7</v>
      </c>
      <c r="J5" s="6">
        <v>62</v>
      </c>
      <c r="K5" s="6">
        <f t="shared" si="3"/>
        <v>24.8</v>
      </c>
      <c r="L5" s="8">
        <f t="shared" si="1"/>
        <v>43.5</v>
      </c>
      <c r="M5" s="6" t="s">
        <v>7</v>
      </c>
      <c r="N5" s="11"/>
    </row>
    <row r="6" spans="1:14" s="9" customFormat="1" ht="20.25" customHeight="1" x14ac:dyDescent="0.25">
      <c r="A6" s="6">
        <v>4</v>
      </c>
      <c r="B6" s="6" t="s">
        <v>27</v>
      </c>
      <c r="C6" s="7" t="s">
        <v>28</v>
      </c>
      <c r="D6" s="6" t="s">
        <v>4</v>
      </c>
      <c r="E6" s="6">
        <v>1</v>
      </c>
      <c r="F6" s="6" t="s">
        <v>26</v>
      </c>
      <c r="G6" s="6">
        <v>88</v>
      </c>
      <c r="H6" s="8">
        <f t="shared" si="0"/>
        <v>58.666666666666664</v>
      </c>
      <c r="I6" s="8">
        <f t="shared" si="2"/>
        <v>17.599999999999998</v>
      </c>
      <c r="J6" s="6">
        <v>61</v>
      </c>
      <c r="K6" s="6">
        <f t="shared" si="3"/>
        <v>24.400000000000002</v>
      </c>
      <c r="L6" s="8">
        <f t="shared" si="1"/>
        <v>42</v>
      </c>
      <c r="M6" s="6" t="s">
        <v>110</v>
      </c>
      <c r="N6" s="11"/>
    </row>
    <row r="7" spans="1:14" s="9" customFormat="1" ht="20.25" customHeight="1" x14ac:dyDescent="0.25">
      <c r="A7" s="6">
        <v>5</v>
      </c>
      <c r="B7" s="6" t="s">
        <v>24</v>
      </c>
      <c r="C7" s="7" t="s">
        <v>25</v>
      </c>
      <c r="D7" s="6" t="s">
        <v>4</v>
      </c>
      <c r="E7" s="6">
        <v>1</v>
      </c>
      <c r="F7" s="6" t="s">
        <v>23</v>
      </c>
      <c r="G7" s="6">
        <v>89.5</v>
      </c>
      <c r="H7" s="8">
        <f t="shared" si="0"/>
        <v>59.666666666666664</v>
      </c>
      <c r="I7" s="8">
        <f t="shared" si="2"/>
        <v>17.899999999999999</v>
      </c>
      <c r="J7" s="6">
        <v>53</v>
      </c>
      <c r="K7" s="6"/>
      <c r="L7" s="6" t="s">
        <v>118</v>
      </c>
      <c r="M7" s="6" t="s">
        <v>120</v>
      </c>
      <c r="N7" s="14" t="s">
        <v>123</v>
      </c>
    </row>
    <row r="8" spans="1:14" s="9" customFormat="1" ht="20.25" customHeight="1" x14ac:dyDescent="0.25">
      <c r="A8" s="6">
        <v>6</v>
      </c>
      <c r="B8" s="6" t="s">
        <v>36</v>
      </c>
      <c r="C8" s="7" t="s">
        <v>37</v>
      </c>
      <c r="D8" s="6" t="s">
        <v>4</v>
      </c>
      <c r="E8" s="6">
        <v>1</v>
      </c>
      <c r="F8" s="6" t="s">
        <v>35</v>
      </c>
      <c r="G8" s="6">
        <v>84.5</v>
      </c>
      <c r="H8" s="8">
        <f t="shared" si="0"/>
        <v>56.333333333333336</v>
      </c>
      <c r="I8" s="8">
        <f t="shared" si="2"/>
        <v>16.899999999999999</v>
      </c>
      <c r="J8" s="6">
        <v>51</v>
      </c>
      <c r="K8" s="6" t="s">
        <v>117</v>
      </c>
      <c r="L8" s="6" t="s">
        <v>118</v>
      </c>
      <c r="M8" s="6" t="s">
        <v>120</v>
      </c>
      <c r="N8" s="15"/>
    </row>
    <row r="9" spans="1:14" s="9" customFormat="1" ht="20.25" customHeight="1" x14ac:dyDescent="0.25">
      <c r="A9" s="6">
        <v>7</v>
      </c>
      <c r="B9" s="6" t="s">
        <v>21</v>
      </c>
      <c r="C9" s="7" t="s">
        <v>22</v>
      </c>
      <c r="D9" s="6" t="s">
        <v>4</v>
      </c>
      <c r="E9" s="6">
        <v>1</v>
      </c>
      <c r="F9" s="6" t="s">
        <v>20</v>
      </c>
      <c r="G9" s="6">
        <v>92.5</v>
      </c>
      <c r="H9" s="8">
        <f t="shared" si="0"/>
        <v>61.666666666666664</v>
      </c>
      <c r="I9" s="8">
        <f t="shared" si="2"/>
        <v>18.5</v>
      </c>
      <c r="J9" s="6">
        <v>44</v>
      </c>
      <c r="K9" s="6" t="s">
        <v>117</v>
      </c>
      <c r="L9" s="6" t="s">
        <v>118</v>
      </c>
      <c r="M9" s="6" t="s">
        <v>120</v>
      </c>
      <c r="N9" s="15"/>
    </row>
    <row r="10" spans="1:14" s="9" customFormat="1" ht="20.25" customHeight="1" x14ac:dyDescent="0.25">
      <c r="A10" s="6">
        <v>8</v>
      </c>
      <c r="B10" s="6" t="s">
        <v>18</v>
      </c>
      <c r="C10" s="7" t="s">
        <v>19</v>
      </c>
      <c r="D10" s="6" t="s">
        <v>4</v>
      </c>
      <c r="E10" s="6">
        <v>1</v>
      </c>
      <c r="F10" s="6" t="s">
        <v>17</v>
      </c>
      <c r="G10" s="6">
        <v>92.5</v>
      </c>
      <c r="H10" s="8">
        <f t="shared" si="0"/>
        <v>61.666666666666664</v>
      </c>
      <c r="I10" s="8">
        <f t="shared" si="2"/>
        <v>18.5</v>
      </c>
      <c r="J10" s="6">
        <v>41.5</v>
      </c>
      <c r="K10" s="6" t="s">
        <v>118</v>
      </c>
      <c r="L10" s="6" t="s">
        <v>118</v>
      </c>
      <c r="M10" s="6" t="s">
        <v>121</v>
      </c>
      <c r="N10" s="15"/>
    </row>
    <row r="11" spans="1:14" s="9" customFormat="1" ht="20.25" customHeight="1" x14ac:dyDescent="0.25">
      <c r="A11" s="6">
        <v>9</v>
      </c>
      <c r="B11" s="6" t="s">
        <v>12</v>
      </c>
      <c r="C11" s="7" t="s">
        <v>13</v>
      </c>
      <c r="D11" s="6" t="s">
        <v>4</v>
      </c>
      <c r="E11" s="6">
        <v>1</v>
      </c>
      <c r="F11" s="6" t="s">
        <v>11</v>
      </c>
      <c r="G11" s="6">
        <v>101</v>
      </c>
      <c r="H11" s="8">
        <f t="shared" si="0"/>
        <v>67.333333333333329</v>
      </c>
      <c r="I11" s="8">
        <f t="shared" si="2"/>
        <v>20.2</v>
      </c>
      <c r="J11" s="6">
        <v>34</v>
      </c>
      <c r="K11" s="6" t="s">
        <v>118</v>
      </c>
      <c r="L11" s="6" t="s">
        <v>118</v>
      </c>
      <c r="M11" s="6" t="s">
        <v>120</v>
      </c>
      <c r="N11" s="15"/>
    </row>
    <row r="12" spans="1:14" s="9" customFormat="1" ht="20.25" customHeight="1" x14ac:dyDescent="0.25">
      <c r="A12" s="6">
        <v>10</v>
      </c>
      <c r="B12" s="6" t="s">
        <v>33</v>
      </c>
      <c r="C12" s="7" t="s">
        <v>34</v>
      </c>
      <c r="D12" s="6" t="s">
        <v>4</v>
      </c>
      <c r="E12" s="6">
        <v>1</v>
      </c>
      <c r="F12" s="6" t="s">
        <v>32</v>
      </c>
      <c r="G12" s="6">
        <v>85</v>
      </c>
      <c r="H12" s="8">
        <f t="shared" si="0"/>
        <v>56.666666666666664</v>
      </c>
      <c r="I12" s="8">
        <f t="shared" si="2"/>
        <v>17</v>
      </c>
      <c r="J12" s="6">
        <v>0</v>
      </c>
      <c r="K12" s="6" t="s">
        <v>119</v>
      </c>
      <c r="L12" s="6" t="s">
        <v>118</v>
      </c>
      <c r="M12" s="6" t="s">
        <v>120</v>
      </c>
      <c r="N12" s="16"/>
    </row>
  </sheetData>
  <sortState ref="B2:N12">
    <sortCondition descending="1" ref="L1"/>
  </sortState>
  <mergeCells count="2">
    <mergeCell ref="A1:N1"/>
    <mergeCell ref="N7:N12"/>
  </mergeCells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2016-08-11T02:29:49Z</dcterms:modified>
</cp:coreProperties>
</file>