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480" yWindow="120" windowWidth="8505" windowHeight="4530"/>
  </bookViews>
  <sheets>
    <sheet name="公开招聘" sheetId="3" r:id="rId1"/>
    <sheet name="定向招聘" sheetId="5" r:id="rId2"/>
  </sheets>
  <calcPr calcId="125725"/>
  <fileRecoveryPr autoRecover="0"/>
</workbook>
</file>

<file path=xl/calcChain.xml><?xml version="1.0" encoding="utf-8"?>
<calcChain xmlns="http://schemas.openxmlformats.org/spreadsheetml/2006/main">
  <c r="K72" i="3"/>
  <c r="J72"/>
  <c r="H72"/>
  <c r="K71"/>
  <c r="J71"/>
  <c r="H71"/>
  <c r="K70"/>
  <c r="J70"/>
  <c r="H70"/>
  <c r="K69"/>
  <c r="J69"/>
  <c r="H69"/>
  <c r="K68"/>
  <c r="J68"/>
  <c r="H68"/>
  <c r="K67"/>
  <c r="J67"/>
  <c r="H67"/>
  <c r="K66"/>
  <c r="J66"/>
  <c r="H66"/>
  <c r="K65"/>
  <c r="J65"/>
  <c r="H65"/>
  <c r="K64"/>
  <c r="J64"/>
  <c r="H64"/>
  <c r="K63"/>
  <c r="J63"/>
  <c r="H63"/>
  <c r="K62"/>
  <c r="J62"/>
  <c r="H62"/>
  <c r="K61"/>
  <c r="J61"/>
  <c r="H61"/>
  <c r="K60"/>
  <c r="J60"/>
  <c r="H60"/>
  <c r="K59"/>
  <c r="J59"/>
  <c r="H59"/>
  <c r="K58"/>
  <c r="J58"/>
  <c r="H58"/>
  <c r="K57"/>
  <c r="J57"/>
  <c r="H57"/>
  <c r="K56"/>
  <c r="J56"/>
  <c r="H56"/>
  <c r="K55"/>
  <c r="J55"/>
  <c r="H55"/>
  <c r="K54"/>
  <c r="J54"/>
  <c r="H54"/>
  <c r="K53"/>
  <c r="J53"/>
  <c r="H53"/>
  <c r="K52"/>
  <c r="J52"/>
  <c r="H52"/>
  <c r="K51"/>
  <c r="J51"/>
  <c r="H51"/>
  <c r="K50"/>
  <c r="J50"/>
  <c r="H50"/>
  <c r="K49"/>
  <c r="J49"/>
  <c r="H49"/>
  <c r="K48"/>
  <c r="J48"/>
  <c r="H48"/>
  <c r="K47"/>
  <c r="J47"/>
  <c r="H47"/>
  <c r="K46"/>
  <c r="J46"/>
  <c r="H46"/>
  <c r="K45"/>
  <c r="J45"/>
  <c r="H45"/>
  <c r="K44"/>
  <c r="J44"/>
  <c r="H44"/>
  <c r="K43"/>
  <c r="J43"/>
  <c r="H43"/>
  <c r="K42"/>
  <c r="K41"/>
  <c r="J41"/>
  <c r="H41"/>
  <c r="K40"/>
  <c r="J40"/>
  <c r="H40"/>
  <c r="K39"/>
  <c r="J39"/>
  <c r="H39"/>
  <c r="K38"/>
  <c r="J38"/>
  <c r="H38"/>
  <c r="K37"/>
  <c r="J37"/>
  <c r="H37"/>
  <c r="K36"/>
  <c r="J36"/>
  <c r="H36"/>
  <c r="K35"/>
  <c r="J35"/>
  <c r="H35"/>
  <c r="K34"/>
  <c r="J34"/>
  <c r="H34"/>
  <c r="K33"/>
  <c r="J33"/>
  <c r="H33"/>
  <c r="K32"/>
  <c r="J32"/>
  <c r="H32"/>
  <c r="K31"/>
  <c r="J31"/>
  <c r="H31"/>
  <c r="K30"/>
  <c r="J30"/>
  <c r="H30"/>
  <c r="K29"/>
  <c r="J29"/>
  <c r="H29"/>
  <c r="K28"/>
  <c r="J28"/>
  <c r="H28"/>
  <c r="K27"/>
  <c r="J27"/>
  <c r="H27"/>
  <c r="K26"/>
  <c r="J26"/>
  <c r="H26"/>
  <c r="K25"/>
  <c r="J25"/>
  <c r="H25"/>
  <c r="K24"/>
  <c r="J24"/>
  <c r="H24"/>
  <c r="K23"/>
  <c r="J23"/>
  <c r="H23"/>
  <c r="K22"/>
  <c r="J22"/>
  <c r="H22"/>
  <c r="K21"/>
  <c r="J78"/>
  <c r="H78"/>
  <c r="K78" s="1"/>
  <c r="J77"/>
  <c r="H77"/>
  <c r="J76"/>
  <c r="H76"/>
  <c r="K76" s="1"/>
  <c r="K81"/>
  <c r="J81"/>
  <c r="H81"/>
  <c r="K80"/>
  <c r="J80"/>
  <c r="H80"/>
  <c r="J79"/>
  <c r="H79"/>
  <c r="K79" s="1"/>
  <c r="K75"/>
  <c r="K74"/>
  <c r="J74"/>
  <c r="H74"/>
  <c r="K73"/>
  <c r="J73"/>
  <c r="H73"/>
  <c r="J4" i="5"/>
  <c r="H4"/>
  <c r="J3"/>
  <c r="H3"/>
  <c r="K3" s="1"/>
  <c r="J8" i="3"/>
  <c r="J9"/>
  <c r="J10"/>
  <c r="J11"/>
  <c r="J13"/>
  <c r="J14"/>
  <c r="J15"/>
  <c r="J16"/>
  <c r="J17"/>
  <c r="J18"/>
  <c r="J19"/>
  <c r="J20"/>
  <c r="H9"/>
  <c r="H10"/>
  <c r="H11"/>
  <c r="H12"/>
  <c r="H13"/>
  <c r="H14"/>
  <c r="H15"/>
  <c r="H16"/>
  <c r="H17"/>
  <c r="H18"/>
  <c r="H19"/>
  <c r="H20"/>
  <c r="H7"/>
  <c r="H8"/>
  <c r="J4"/>
  <c r="J5"/>
  <c r="J6"/>
  <c r="J3"/>
  <c r="H4"/>
  <c r="H5"/>
  <c r="H6"/>
  <c r="H3"/>
  <c r="K77" l="1"/>
  <c r="K8"/>
  <c r="K10"/>
  <c r="K4" i="5"/>
  <c r="K14" i="3"/>
  <c r="K11"/>
  <c r="K3"/>
  <c r="K4"/>
  <c r="K20"/>
  <c r="K13"/>
  <c r="K17"/>
  <c r="K9"/>
  <c r="K6"/>
  <c r="K5"/>
  <c r="K19"/>
  <c r="K18"/>
  <c r="K16"/>
  <c r="K15"/>
</calcChain>
</file>

<file path=xl/sharedStrings.xml><?xml version="1.0" encoding="utf-8"?>
<sst xmlns="http://schemas.openxmlformats.org/spreadsheetml/2006/main" count="600" uniqueCount="288">
  <si>
    <t>姓名</t>
  </si>
  <si>
    <t>报考单位</t>
  </si>
  <si>
    <t>报考岗位</t>
  </si>
  <si>
    <t>安宁市第一中学</t>
  </si>
  <si>
    <t>李华润</t>
  </si>
  <si>
    <t>16030601114</t>
  </si>
  <si>
    <t>潘俊祥</t>
  </si>
  <si>
    <t>安宁中学</t>
  </si>
  <si>
    <t>16030601511</t>
  </si>
  <si>
    <t>16030610115</t>
  </si>
  <si>
    <t>考号</t>
  </si>
  <si>
    <t>杨俊伟</t>
  </si>
  <si>
    <t>安宁市安全生产监察大队</t>
  </si>
  <si>
    <t>综合安全监察</t>
  </si>
  <si>
    <t>16030607129</t>
  </si>
  <si>
    <t>高健</t>
  </si>
  <si>
    <t>16030608610</t>
  </si>
  <si>
    <t>徐磊</t>
  </si>
  <si>
    <t>李然</t>
  </si>
  <si>
    <t>詹泽兵</t>
  </si>
  <si>
    <t>安宁市环境监测站</t>
  </si>
  <si>
    <t>财务管理</t>
  </si>
  <si>
    <t>16030602721</t>
  </si>
  <si>
    <t>杨子婧</t>
  </si>
  <si>
    <t>安宁市交通建设工程质量监督站</t>
  </si>
  <si>
    <t>工程质量监督</t>
  </si>
  <si>
    <t>16030604227</t>
  </si>
  <si>
    <t>安宁市居民家庭经济状况核对中心</t>
  </si>
  <si>
    <t>综合管理</t>
  </si>
  <si>
    <t>张正刚</t>
  </si>
  <si>
    <t>16030610207</t>
  </si>
  <si>
    <t>黄丽珊</t>
  </si>
  <si>
    <t>安宁市统计局禄脿统计站</t>
  </si>
  <si>
    <t>统计岗位</t>
  </si>
  <si>
    <t>16030604803</t>
  </si>
  <si>
    <t>徐展</t>
  </si>
  <si>
    <t>安宁市地震监测预报中心</t>
  </si>
  <si>
    <t>地震监测</t>
  </si>
  <si>
    <t>16030604223</t>
  </si>
  <si>
    <t>李蕊</t>
  </si>
  <si>
    <t>16030604215</t>
  </si>
  <si>
    <t>黄瑾</t>
  </si>
  <si>
    <t>监测预报</t>
  </si>
  <si>
    <t>16030604430</t>
  </si>
  <si>
    <t>安宁市人民政府太平新城街道办事处城镇规划建设综合服务中心</t>
  </si>
  <si>
    <t>宣传岗位</t>
  </si>
  <si>
    <t>毕唯佳</t>
  </si>
  <si>
    <t>16030610205</t>
  </si>
  <si>
    <t>安宁市人民政府八街街道办事处城镇规划建设综合服务中心</t>
  </si>
  <si>
    <t>村镇规划</t>
  </si>
  <si>
    <t>王池媛</t>
  </si>
  <si>
    <t>16030604128</t>
  </si>
  <si>
    <t>张妮</t>
  </si>
  <si>
    <t>安宁市人民政府八街街道办事处经济发展综合服务中心</t>
  </si>
  <si>
    <t>招商引资员</t>
  </si>
  <si>
    <t>16030604809</t>
  </si>
  <si>
    <t>16030604805</t>
  </si>
  <si>
    <t>安宁市人民政府禄脿街道办事处综治维稳信访综合服务中心</t>
  </si>
  <si>
    <t>综治维稳</t>
  </si>
  <si>
    <t>何杰</t>
  </si>
  <si>
    <t>16030609408</t>
  </si>
  <si>
    <t>安宁市人民政府青龙街道办事处城镇规划建设综合服务中心</t>
  </si>
  <si>
    <t>张鼎</t>
  </si>
  <si>
    <t>16030604211</t>
  </si>
  <si>
    <t>刘雯</t>
  </si>
  <si>
    <t>安宁市人民政府县街街道办事处城镇规划建设综合服务中心</t>
  </si>
  <si>
    <t>城镇规划建设</t>
  </si>
  <si>
    <t>16030604029</t>
  </si>
  <si>
    <t>谭丁琴</t>
  </si>
  <si>
    <t>安宁市疾病预防控制中心</t>
  </si>
  <si>
    <t>财务岗位</t>
  </si>
  <si>
    <t>16030602304</t>
  </si>
  <si>
    <t>安宁市妇幼保健计划生育服务中心</t>
  </si>
  <si>
    <t>黄忠娟</t>
  </si>
  <si>
    <t>16030602406</t>
  </si>
  <si>
    <t>安宁市昆钢第一中学</t>
  </si>
  <si>
    <t>会计</t>
  </si>
  <si>
    <t>董瑞</t>
  </si>
  <si>
    <t>16030603127</t>
  </si>
  <si>
    <t>徐金娥</t>
  </si>
  <si>
    <t>16030603219</t>
  </si>
  <si>
    <t>李本春</t>
  </si>
  <si>
    <t>16030603203</t>
  </si>
  <si>
    <t>高福存</t>
  </si>
  <si>
    <t>免笔试</t>
  </si>
  <si>
    <t>王俊玲</t>
  </si>
  <si>
    <t>陈兴勇</t>
  </si>
  <si>
    <t>刘兴梅</t>
  </si>
  <si>
    <t>朱静宇</t>
  </si>
  <si>
    <t>赵燕</t>
  </si>
  <si>
    <t>张志</t>
  </si>
  <si>
    <t>马姝璇</t>
  </si>
  <si>
    <t>李海兵</t>
  </si>
  <si>
    <t>瞿蔼</t>
  </si>
  <si>
    <t>胡云婷</t>
  </si>
  <si>
    <t>李牙艳</t>
  </si>
  <si>
    <t>刘小境</t>
  </si>
  <si>
    <t>尹亚萍</t>
  </si>
  <si>
    <t>覃敏</t>
  </si>
  <si>
    <t>赵正菊</t>
  </si>
  <si>
    <t>刘爱华</t>
  </si>
  <si>
    <t>赵彦丛</t>
  </si>
  <si>
    <t>高志</t>
  </si>
  <si>
    <t>李志海</t>
  </si>
  <si>
    <t>陶娅平</t>
  </si>
  <si>
    <t>陈瑞霞</t>
  </si>
  <si>
    <t>李慧娟</t>
  </si>
  <si>
    <t>陈娇娇</t>
  </si>
  <si>
    <t>李国</t>
  </si>
  <si>
    <t>欧云芳</t>
  </si>
  <si>
    <t>樊媛媛</t>
  </si>
  <si>
    <t>刘海燕</t>
  </si>
  <si>
    <t>保雪姣</t>
  </si>
  <si>
    <t>刘巧梅</t>
  </si>
  <si>
    <t>沐继</t>
  </si>
  <si>
    <t>孔迪</t>
  </si>
  <si>
    <t>管霞</t>
  </si>
  <si>
    <t>李艳华</t>
  </si>
  <si>
    <t>樊凤</t>
  </si>
  <si>
    <t>董建军</t>
  </si>
  <si>
    <t>杨健淇</t>
  </si>
  <si>
    <t>杜志琴</t>
  </si>
  <si>
    <t>尹燕娇</t>
  </si>
  <si>
    <t>兰晓雪</t>
  </si>
  <si>
    <t>李坚</t>
  </si>
  <si>
    <t>保慧玲</t>
  </si>
  <si>
    <t>方成</t>
  </si>
  <si>
    <t>黄镜丹</t>
  </si>
  <si>
    <t>周廷伟</t>
  </si>
  <si>
    <t>李芳</t>
  </si>
  <si>
    <t>张宇昕</t>
  </si>
  <si>
    <t>16030600519</t>
  </si>
  <si>
    <t>饶定和</t>
  </si>
  <si>
    <t>16030603729</t>
  </si>
  <si>
    <t>王昱茹</t>
  </si>
  <si>
    <t>16030600527</t>
  </si>
  <si>
    <t>费小倩</t>
  </si>
  <si>
    <t>16030600512</t>
  </si>
  <si>
    <t>王雄艳</t>
  </si>
  <si>
    <t>16030600107</t>
  </si>
  <si>
    <t>云南昆钢医院</t>
  </si>
  <si>
    <t>临床医生3</t>
  </si>
  <si>
    <t>临床医生4</t>
  </si>
  <si>
    <t>影像医生2</t>
  </si>
  <si>
    <t>安宁市人民医院</t>
  </si>
  <si>
    <t>临床医生</t>
  </si>
  <si>
    <t>安宁市中医医院</t>
  </si>
  <si>
    <t>口腔医生</t>
  </si>
  <si>
    <t>安宁市八街卫生院</t>
  </si>
  <si>
    <t>检验岗位</t>
  </si>
  <si>
    <t>安宁市草铺卫生院</t>
  </si>
  <si>
    <t>陆俊</t>
  </si>
  <si>
    <t>环境监测</t>
  </si>
  <si>
    <t>16070500203</t>
  </si>
  <si>
    <t>饶璇</t>
  </si>
  <si>
    <t>安宁工业园区管理委员会</t>
  </si>
  <si>
    <t>办公室岗位</t>
  </si>
  <si>
    <t>16070500115</t>
  </si>
  <si>
    <t>综合知识</t>
    <phoneticPr fontId="2" type="noConversion"/>
  </si>
  <si>
    <t>1</t>
    <phoneticPr fontId="2" type="noConversion"/>
  </si>
  <si>
    <t>序号</t>
    <phoneticPr fontId="3" type="noConversion"/>
  </si>
  <si>
    <t>笔试成绩</t>
    <phoneticPr fontId="3" type="noConversion"/>
  </si>
  <si>
    <t>面试成绩</t>
    <phoneticPr fontId="1" type="noConversion"/>
  </si>
  <si>
    <t>综合成绩</t>
    <phoneticPr fontId="1" type="noConversion"/>
  </si>
  <si>
    <t>排名</t>
    <phoneticPr fontId="1" type="noConversion"/>
  </si>
  <si>
    <t>备注</t>
    <phoneticPr fontId="2" type="noConversion"/>
  </si>
  <si>
    <t>是</t>
    <phoneticPr fontId="1" type="noConversion"/>
  </si>
  <si>
    <t>初中体育</t>
    <phoneticPr fontId="1" type="noConversion"/>
  </si>
  <si>
    <t>曾  超</t>
    <phoneticPr fontId="1" type="noConversion"/>
  </si>
  <si>
    <t>郭中莉</t>
    <phoneticPr fontId="1" type="noConversion"/>
  </si>
  <si>
    <t>安宁市教师进修学校</t>
    <phoneticPr fontId="1" type="noConversion"/>
  </si>
  <si>
    <t>教育科研</t>
    <phoneticPr fontId="1" type="noConversion"/>
  </si>
  <si>
    <t>免笔试</t>
    <phoneticPr fontId="1" type="noConversion"/>
  </si>
  <si>
    <t>笔试成绩（50%）</t>
    <phoneticPr fontId="1" type="noConversion"/>
  </si>
  <si>
    <t>面试成绩（50%）</t>
    <phoneticPr fontId="1" type="noConversion"/>
  </si>
  <si>
    <t>序号</t>
    <phoneticPr fontId="2" type="noConversion"/>
  </si>
  <si>
    <t>准考证号</t>
    <phoneticPr fontId="2" type="noConversion"/>
  </si>
  <si>
    <t>笔试成绩</t>
    <phoneticPr fontId="2" type="noConversion"/>
  </si>
  <si>
    <t>面试成绩</t>
    <phoneticPr fontId="2" type="noConversion"/>
  </si>
  <si>
    <t>综合成绩</t>
    <phoneticPr fontId="1" type="noConversion"/>
  </si>
  <si>
    <t>排名</t>
    <phoneticPr fontId="1" type="noConversion"/>
  </si>
  <si>
    <t>备注</t>
    <phoneticPr fontId="2" type="noConversion"/>
  </si>
  <si>
    <t>综合知识</t>
    <phoneticPr fontId="3" type="noConversion"/>
  </si>
  <si>
    <t>财务会计知识</t>
    <phoneticPr fontId="3" type="noConversion"/>
  </si>
  <si>
    <t>综合知识</t>
    <phoneticPr fontId="3" type="noConversion"/>
  </si>
  <si>
    <t>免笔试</t>
    <phoneticPr fontId="3" type="noConversion"/>
  </si>
  <si>
    <t>综合知识</t>
    <phoneticPr fontId="3" type="noConversion"/>
  </si>
  <si>
    <t>综合知识</t>
    <phoneticPr fontId="3" type="noConversion"/>
  </si>
  <si>
    <t>免笔试</t>
    <phoneticPr fontId="3" type="noConversion"/>
  </si>
  <si>
    <t>综合知识</t>
    <phoneticPr fontId="3" type="noConversion"/>
  </si>
  <si>
    <t>综合知识</t>
    <phoneticPr fontId="3" type="noConversion"/>
  </si>
  <si>
    <t>综合知识</t>
    <phoneticPr fontId="3" type="noConversion"/>
  </si>
  <si>
    <t>综合知识</t>
    <phoneticPr fontId="3" type="noConversion"/>
  </si>
  <si>
    <t>综合知识</t>
    <phoneticPr fontId="3" type="noConversion"/>
  </si>
  <si>
    <t>财务会计知识</t>
    <phoneticPr fontId="3" type="noConversion"/>
  </si>
  <si>
    <t>财务会计知识</t>
    <phoneticPr fontId="3" type="noConversion"/>
  </si>
  <si>
    <t>递补</t>
    <phoneticPr fontId="1" type="noConversion"/>
  </si>
  <si>
    <t>小学体育</t>
    <phoneticPr fontId="1" type="noConversion"/>
  </si>
  <si>
    <t>临床医生1</t>
  </si>
  <si>
    <t>是</t>
  </si>
  <si>
    <t>传染科医生</t>
  </si>
  <si>
    <t>影像医生1</t>
  </si>
  <si>
    <t>护理1</t>
  </si>
  <si>
    <t>护理2</t>
  </si>
  <si>
    <t>药师</t>
  </si>
  <si>
    <t>影像医生</t>
  </si>
  <si>
    <t>中医医生</t>
  </si>
  <si>
    <t>中医岗位</t>
  </si>
  <si>
    <t>安宁市县街卫生院</t>
  </si>
  <si>
    <t>周玉波</t>
  </si>
  <si>
    <t>安宁市第一幼儿园</t>
  </si>
  <si>
    <t>保健医</t>
  </si>
  <si>
    <t>段雄郊</t>
  </si>
  <si>
    <t>16030610130</t>
  </si>
  <si>
    <t>16030601601</t>
  </si>
  <si>
    <t>16030601914</t>
  </si>
  <si>
    <t>16030601813</t>
  </si>
  <si>
    <t>16030601830</t>
  </si>
  <si>
    <t>16030601829</t>
  </si>
  <si>
    <t>16030601825</t>
  </si>
  <si>
    <t>16030601901</t>
  </si>
  <si>
    <t>16030601919</t>
  </si>
  <si>
    <t>16030601907</t>
  </si>
  <si>
    <t>16030601916</t>
  </si>
  <si>
    <t>16030601925</t>
  </si>
  <si>
    <t>16030602005</t>
  </si>
  <si>
    <t>16030602002</t>
  </si>
  <si>
    <t>16030601926</t>
  </si>
  <si>
    <t>16030602009</t>
  </si>
  <si>
    <t>16030602020</t>
  </si>
  <si>
    <t>16030602011</t>
  </si>
  <si>
    <t>16030602016</t>
  </si>
  <si>
    <t>16030602113</t>
  </si>
  <si>
    <t>16030602117</t>
  </si>
  <si>
    <t>16030610102</t>
  </si>
  <si>
    <t>16030600830</t>
  </si>
  <si>
    <t>16030600804</t>
  </si>
  <si>
    <t>16030600822</t>
  </si>
  <si>
    <t>16030600223</t>
  </si>
  <si>
    <t>16030601729</t>
  </si>
  <si>
    <t>16030601621</t>
  </si>
  <si>
    <t>16030601806</t>
  </si>
  <si>
    <t>16030601724</t>
  </si>
  <si>
    <t>16030601701</t>
  </si>
  <si>
    <t>16030601714</t>
  </si>
  <si>
    <t>16030601713</t>
  </si>
  <si>
    <t>16030601702</t>
  </si>
  <si>
    <t>16030601716</t>
  </si>
  <si>
    <t>16030601607</t>
  </si>
  <si>
    <t>16030601623</t>
  </si>
  <si>
    <t>16030602111</t>
  </si>
  <si>
    <t>16030602105</t>
  </si>
  <si>
    <t>16030601708</t>
  </si>
  <si>
    <t>16030601717</t>
  </si>
  <si>
    <t>16030603312</t>
  </si>
  <si>
    <t>16030603419</t>
  </si>
  <si>
    <t>16030603416</t>
  </si>
  <si>
    <t>16030603907</t>
  </si>
  <si>
    <t>16030609703</t>
  </si>
  <si>
    <t>16030603809</t>
  </si>
  <si>
    <t>16030603711</t>
  </si>
  <si>
    <t>16030603712</t>
  </si>
  <si>
    <t>考察结果</t>
    <phoneticPr fontId="1" type="noConversion"/>
  </si>
  <si>
    <t>合格</t>
    <phoneticPr fontId="1" type="noConversion"/>
  </si>
  <si>
    <t>自愿放弃</t>
    <phoneticPr fontId="1" type="noConversion"/>
  </si>
  <si>
    <t>递补</t>
    <phoneticPr fontId="1" type="noConversion"/>
  </si>
  <si>
    <t>是否进入体检</t>
    <phoneticPr fontId="1" type="noConversion"/>
  </si>
  <si>
    <t>是</t>
    <phoneticPr fontId="1" type="noConversion"/>
  </si>
  <si>
    <t>自愿放弃</t>
  </si>
  <si>
    <t>合格</t>
  </si>
  <si>
    <t>递补</t>
  </si>
  <si>
    <t>临床专业知识</t>
  </si>
  <si>
    <t>影像专业知识</t>
  </si>
  <si>
    <t>护理专业知识</t>
  </si>
  <si>
    <t>药学专业知识</t>
  </si>
  <si>
    <t>中西医专业知识</t>
  </si>
  <si>
    <t>口腔专业知识</t>
  </si>
  <si>
    <t>中医专业知识</t>
  </si>
  <si>
    <t>检验专业知识</t>
  </si>
  <si>
    <t>教育专业知识</t>
    <phoneticPr fontId="3" type="noConversion"/>
  </si>
  <si>
    <t>2</t>
    <phoneticPr fontId="7" type="noConversion"/>
  </si>
  <si>
    <t>考察结果</t>
    <phoneticPr fontId="1" type="noConversion"/>
  </si>
  <si>
    <t>是否进入体检</t>
    <phoneticPr fontId="7" type="noConversion"/>
  </si>
  <si>
    <t>是</t>
    <phoneticPr fontId="7" type="noConversion"/>
  </si>
  <si>
    <t>笔试考试科目</t>
    <phoneticPr fontId="3" type="noConversion"/>
  </si>
  <si>
    <t>笔试考试科目</t>
    <phoneticPr fontId="7" type="noConversion"/>
  </si>
  <si>
    <t>安宁市2016年事业单位公开招聘工作人员考察结果及进入体检人员名单</t>
    <phoneticPr fontId="3" type="noConversion"/>
  </si>
  <si>
    <t>安宁市2016年定向招聘到农村基层服务项目服务期满高校毕业生考察结果及进入体检人员名单</t>
    <phoneticPr fontId="7" type="noConversion"/>
  </si>
</sst>
</file>

<file path=xl/styles.xml><?xml version="1.0" encoding="utf-8"?>
<styleSheet xmlns="http://schemas.openxmlformats.org/spreadsheetml/2006/main">
  <numFmts count="3">
    <numFmt numFmtId="176" formatCode="0_);[Red]\(0\)"/>
    <numFmt numFmtId="177" formatCode="0.00_ "/>
    <numFmt numFmtId="178" formatCode="0.00_);[Red]\(0.00\)"/>
  </numFmts>
  <fonts count="16">
    <font>
      <sz val="12"/>
      <name val="宋体"/>
      <charset val="134"/>
    </font>
    <font>
      <sz val="9"/>
      <name val="宋体"/>
      <family val="3"/>
      <charset val="134"/>
    </font>
    <font>
      <sz val="9"/>
      <name val="微软雅黑"/>
      <family val="2"/>
      <charset val="134"/>
    </font>
    <font>
      <sz val="9"/>
      <name val="宋体"/>
      <family val="3"/>
      <charset val="134"/>
    </font>
    <font>
      <sz val="9"/>
      <name val="方正小标宋简体"/>
      <family val="4"/>
      <charset val="134"/>
    </font>
    <font>
      <sz val="10"/>
      <name val="方正小标宋简体"/>
      <family val="4"/>
      <charset val="134"/>
    </font>
    <font>
      <b/>
      <sz val="12"/>
      <name val="方正小标宋简体"/>
      <family val="4"/>
      <charset val="134"/>
    </font>
    <font>
      <sz val="9"/>
      <name val="宋体"/>
      <family val="3"/>
      <charset val="134"/>
    </font>
    <font>
      <sz val="10"/>
      <color theme="1"/>
      <name val="方正小标宋简体"/>
      <family val="4"/>
      <charset val="134"/>
    </font>
    <font>
      <sz val="10"/>
      <color rgb="FFFF0000"/>
      <name val="方正小标宋简体"/>
      <family val="4"/>
      <charset val="134"/>
    </font>
    <font>
      <b/>
      <sz val="14"/>
      <color theme="1"/>
      <name val="方正小标宋简体"/>
      <family val="4"/>
      <charset val="134"/>
    </font>
    <font>
      <b/>
      <sz val="10"/>
      <color theme="1"/>
      <name val="方正小标宋简体"/>
      <family val="4"/>
      <charset val="134"/>
    </font>
    <font>
      <b/>
      <sz val="9"/>
      <color theme="1"/>
      <name val="方正小标宋简体"/>
      <family val="4"/>
      <charset val="134"/>
    </font>
    <font>
      <b/>
      <sz val="10"/>
      <name val="方正小标宋简体"/>
      <family val="4"/>
      <charset val="134"/>
    </font>
    <font>
      <sz val="9"/>
      <color theme="1"/>
      <name val="方正小标宋简体"/>
      <family val="4"/>
      <charset val="134"/>
    </font>
    <font>
      <sz val="9"/>
      <color indexed="8"/>
      <name val="方正小标宋简体"/>
      <family val="4"/>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1">
    <xf numFmtId="0" fontId="0" fillId="0" borderId="0" xfId="0"/>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7" fontId="8"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178"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shrinkToFit="1"/>
    </xf>
    <xf numFmtId="176" fontId="4"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177" fontId="15" fillId="0" borderId="1" xfId="0" applyNumberFormat="1" applyFont="1" applyBorder="1" applyAlignment="1">
      <alignment horizontal="center" vertical="center" wrapText="1"/>
    </xf>
    <xf numFmtId="176" fontId="15"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10" fillId="0" borderId="0" xfId="0" applyFont="1" applyBorder="1" applyAlignment="1">
      <alignment horizontal="center" vertical="center" wrapText="1"/>
    </xf>
    <xf numFmtId="0" fontId="6" fillId="0" borderId="3" xfId="0" applyFont="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81"/>
  <sheetViews>
    <sheetView tabSelected="1" topLeftCell="A67" workbookViewId="0">
      <selection activeCell="H14" sqref="H14"/>
    </sheetView>
  </sheetViews>
  <sheetFormatPr defaultColWidth="6.875" defaultRowHeight="20.100000000000001" customHeight="1"/>
  <cols>
    <col min="1" max="1" width="4.375" style="1" customWidth="1"/>
    <col min="2" max="2" width="6.375" style="1" customWidth="1"/>
    <col min="3" max="3" width="23.875" style="1" customWidth="1"/>
    <col min="4" max="4" width="11.125" style="1" customWidth="1"/>
    <col min="5" max="5" width="9.875" style="1" customWidth="1"/>
    <col min="6" max="6" width="9.75" style="1" customWidth="1"/>
    <col min="7" max="7" width="5.5" style="1" customWidth="1"/>
    <col min="8" max="8" width="6.25" style="1" customWidth="1"/>
    <col min="9" max="9" width="5.75" style="1" customWidth="1"/>
    <col min="10" max="14" width="7.75" style="1" customWidth="1"/>
    <col min="15" max="15" width="8.375" style="1" customWidth="1"/>
    <col min="16" max="16384" width="6.875" style="1"/>
  </cols>
  <sheetData>
    <row r="1" spans="1:15" ht="45.75" customHeight="1">
      <c r="A1" s="29" t="s">
        <v>286</v>
      </c>
      <c r="B1" s="29"/>
      <c r="C1" s="29"/>
      <c r="D1" s="29"/>
      <c r="E1" s="29"/>
      <c r="F1" s="29"/>
      <c r="G1" s="29"/>
      <c r="H1" s="29"/>
      <c r="I1" s="29"/>
      <c r="J1" s="29"/>
      <c r="K1" s="29"/>
      <c r="L1" s="29"/>
      <c r="M1" s="29"/>
      <c r="N1" s="29"/>
      <c r="O1" s="29"/>
    </row>
    <row r="2" spans="1:15" ht="49.5" customHeight="1">
      <c r="A2" s="8" t="s">
        <v>160</v>
      </c>
      <c r="B2" s="8" t="s">
        <v>0</v>
      </c>
      <c r="C2" s="8" t="s">
        <v>1</v>
      </c>
      <c r="D2" s="8" t="s">
        <v>2</v>
      </c>
      <c r="E2" s="9" t="s">
        <v>10</v>
      </c>
      <c r="F2" s="8" t="s">
        <v>284</v>
      </c>
      <c r="G2" s="8" t="s">
        <v>161</v>
      </c>
      <c r="H2" s="16" t="s">
        <v>173</v>
      </c>
      <c r="I2" s="8" t="s">
        <v>162</v>
      </c>
      <c r="J2" s="16" t="s">
        <v>174</v>
      </c>
      <c r="K2" s="8" t="s">
        <v>163</v>
      </c>
      <c r="L2" s="8" t="s">
        <v>164</v>
      </c>
      <c r="M2" s="8" t="s">
        <v>262</v>
      </c>
      <c r="N2" s="8" t="s">
        <v>266</v>
      </c>
      <c r="O2" s="8" t="s">
        <v>165</v>
      </c>
    </row>
    <row r="3" spans="1:15" ht="24.95" customHeight="1">
      <c r="A3" s="20">
        <v>1</v>
      </c>
      <c r="B3" s="21" t="s">
        <v>11</v>
      </c>
      <c r="C3" s="20" t="s">
        <v>12</v>
      </c>
      <c r="D3" s="20" t="s">
        <v>13</v>
      </c>
      <c r="E3" s="22" t="s">
        <v>14</v>
      </c>
      <c r="F3" s="20" t="s">
        <v>182</v>
      </c>
      <c r="G3" s="20">
        <v>76.7</v>
      </c>
      <c r="H3" s="20">
        <f t="shared" ref="H3:H8" si="0">G3*0.5</f>
        <v>38.35</v>
      </c>
      <c r="I3" s="20">
        <v>83.84</v>
      </c>
      <c r="J3" s="20">
        <f t="shared" ref="J3:J6" si="1">I3*0.5</f>
        <v>41.92</v>
      </c>
      <c r="K3" s="20">
        <f t="shared" ref="K3:K6" si="2">H3+J3</f>
        <v>80.27000000000001</v>
      </c>
      <c r="L3" s="20">
        <v>1</v>
      </c>
      <c r="M3" s="20" t="s">
        <v>263</v>
      </c>
      <c r="N3" s="20" t="s">
        <v>267</v>
      </c>
      <c r="O3" s="20"/>
    </row>
    <row r="4" spans="1:15" ht="24.95" customHeight="1">
      <c r="A4" s="20">
        <v>2</v>
      </c>
      <c r="B4" s="21" t="s">
        <v>15</v>
      </c>
      <c r="C4" s="20" t="s">
        <v>12</v>
      </c>
      <c r="D4" s="20" t="s">
        <v>13</v>
      </c>
      <c r="E4" s="22" t="s">
        <v>16</v>
      </c>
      <c r="F4" s="20" t="s">
        <v>182</v>
      </c>
      <c r="G4" s="20">
        <v>76.2</v>
      </c>
      <c r="H4" s="20">
        <f t="shared" si="0"/>
        <v>38.1</v>
      </c>
      <c r="I4" s="20">
        <v>82.94</v>
      </c>
      <c r="J4" s="20">
        <f t="shared" si="1"/>
        <v>41.47</v>
      </c>
      <c r="K4" s="20">
        <f t="shared" si="2"/>
        <v>79.569999999999993</v>
      </c>
      <c r="L4" s="20">
        <v>2</v>
      </c>
      <c r="M4" s="20" t="s">
        <v>263</v>
      </c>
      <c r="N4" s="20" t="s">
        <v>267</v>
      </c>
      <c r="O4" s="20"/>
    </row>
    <row r="5" spans="1:15" ht="24.95" customHeight="1">
      <c r="A5" s="20">
        <v>3</v>
      </c>
      <c r="B5" s="21" t="s">
        <v>19</v>
      </c>
      <c r="C5" s="20" t="s">
        <v>20</v>
      </c>
      <c r="D5" s="20" t="s">
        <v>21</v>
      </c>
      <c r="E5" s="22" t="s">
        <v>22</v>
      </c>
      <c r="F5" s="20" t="s">
        <v>183</v>
      </c>
      <c r="G5" s="20">
        <v>79.3</v>
      </c>
      <c r="H5" s="20">
        <f t="shared" si="0"/>
        <v>39.65</v>
      </c>
      <c r="I5" s="20">
        <v>81.180000000000007</v>
      </c>
      <c r="J5" s="20">
        <f t="shared" si="1"/>
        <v>40.590000000000003</v>
      </c>
      <c r="K5" s="20">
        <f t="shared" si="2"/>
        <v>80.240000000000009</v>
      </c>
      <c r="L5" s="20">
        <v>1</v>
      </c>
      <c r="M5" s="20" t="s">
        <v>263</v>
      </c>
      <c r="N5" s="20" t="s">
        <v>267</v>
      </c>
      <c r="O5" s="20"/>
    </row>
    <row r="6" spans="1:15" ht="24.95" customHeight="1">
      <c r="A6" s="20">
        <v>4</v>
      </c>
      <c r="B6" s="21" t="s">
        <v>23</v>
      </c>
      <c r="C6" s="20" t="s">
        <v>24</v>
      </c>
      <c r="D6" s="20" t="s">
        <v>25</v>
      </c>
      <c r="E6" s="22" t="s">
        <v>26</v>
      </c>
      <c r="F6" s="20" t="s">
        <v>184</v>
      </c>
      <c r="G6" s="20">
        <v>65.5</v>
      </c>
      <c r="H6" s="20">
        <f t="shared" si="0"/>
        <v>32.75</v>
      </c>
      <c r="I6" s="20">
        <v>85.16</v>
      </c>
      <c r="J6" s="20">
        <f t="shared" si="1"/>
        <v>42.58</v>
      </c>
      <c r="K6" s="20">
        <f t="shared" si="2"/>
        <v>75.33</v>
      </c>
      <c r="L6" s="20">
        <v>1</v>
      </c>
      <c r="M6" s="20" t="s">
        <v>263</v>
      </c>
      <c r="N6" s="20" t="s">
        <v>267</v>
      </c>
      <c r="O6" s="20"/>
    </row>
    <row r="7" spans="1:15" ht="24.95" customHeight="1">
      <c r="A7" s="20">
        <v>5</v>
      </c>
      <c r="B7" s="21" t="s">
        <v>29</v>
      </c>
      <c r="C7" s="20" t="s">
        <v>27</v>
      </c>
      <c r="D7" s="20" t="s">
        <v>28</v>
      </c>
      <c r="E7" s="22" t="s">
        <v>30</v>
      </c>
      <c r="F7" s="20" t="s">
        <v>185</v>
      </c>
      <c r="G7" s="20"/>
      <c r="H7" s="20">
        <f t="shared" si="0"/>
        <v>0</v>
      </c>
      <c r="I7" s="20">
        <v>82.98</v>
      </c>
      <c r="J7" s="20"/>
      <c r="K7" s="20">
        <v>82.98</v>
      </c>
      <c r="L7" s="20">
        <v>1</v>
      </c>
      <c r="M7" s="20" t="s">
        <v>263</v>
      </c>
      <c r="N7" s="20" t="s">
        <v>267</v>
      </c>
      <c r="O7" s="20"/>
    </row>
    <row r="8" spans="1:15" ht="24.95" customHeight="1">
      <c r="A8" s="20">
        <v>6</v>
      </c>
      <c r="B8" s="21" t="s">
        <v>31</v>
      </c>
      <c r="C8" s="20" t="s">
        <v>32</v>
      </c>
      <c r="D8" s="20" t="s">
        <v>33</v>
      </c>
      <c r="E8" s="22" t="s">
        <v>34</v>
      </c>
      <c r="F8" s="20" t="s">
        <v>186</v>
      </c>
      <c r="G8" s="20">
        <v>66.8</v>
      </c>
      <c r="H8" s="20">
        <f t="shared" si="0"/>
        <v>33.4</v>
      </c>
      <c r="I8" s="20">
        <v>82.84</v>
      </c>
      <c r="J8" s="20">
        <f>I8*0.5</f>
        <v>41.42</v>
      </c>
      <c r="K8" s="20">
        <f>H8+J8</f>
        <v>74.819999999999993</v>
      </c>
      <c r="L8" s="20">
        <v>1</v>
      </c>
      <c r="M8" s="20" t="s">
        <v>263</v>
      </c>
      <c r="N8" s="20" t="s">
        <v>267</v>
      </c>
      <c r="O8" s="20"/>
    </row>
    <row r="9" spans="1:15" ht="24.95" customHeight="1">
      <c r="A9" s="20">
        <v>7</v>
      </c>
      <c r="B9" s="21" t="s">
        <v>35</v>
      </c>
      <c r="C9" s="20" t="s">
        <v>36</v>
      </c>
      <c r="D9" s="20" t="s">
        <v>37</v>
      </c>
      <c r="E9" s="22" t="s">
        <v>38</v>
      </c>
      <c r="F9" s="20" t="s">
        <v>187</v>
      </c>
      <c r="G9" s="20">
        <v>70.2</v>
      </c>
      <c r="H9" s="20">
        <f t="shared" ref="H9:H20" si="3">G9*0.5</f>
        <v>35.1</v>
      </c>
      <c r="I9" s="20">
        <v>81.099999999999994</v>
      </c>
      <c r="J9" s="20">
        <f>I9*0.5</f>
        <v>40.549999999999997</v>
      </c>
      <c r="K9" s="20">
        <f t="shared" ref="K9:K11" si="4">H9+J9</f>
        <v>75.650000000000006</v>
      </c>
      <c r="L9" s="20">
        <v>1</v>
      </c>
      <c r="M9" s="20"/>
      <c r="N9" s="20"/>
      <c r="O9" s="20" t="s">
        <v>264</v>
      </c>
    </row>
    <row r="10" spans="1:15" ht="24.95" customHeight="1">
      <c r="A10" s="20">
        <v>8</v>
      </c>
      <c r="B10" s="21" t="s">
        <v>39</v>
      </c>
      <c r="C10" s="20" t="s">
        <v>36</v>
      </c>
      <c r="D10" s="20" t="s">
        <v>37</v>
      </c>
      <c r="E10" s="22" t="s">
        <v>40</v>
      </c>
      <c r="F10" s="20" t="s">
        <v>187</v>
      </c>
      <c r="G10" s="20">
        <v>62.7</v>
      </c>
      <c r="H10" s="20">
        <f t="shared" si="3"/>
        <v>31.35</v>
      </c>
      <c r="I10" s="20">
        <v>77.72</v>
      </c>
      <c r="J10" s="20">
        <f>I10*0.5</f>
        <v>38.86</v>
      </c>
      <c r="K10" s="20">
        <f t="shared" si="4"/>
        <v>70.210000000000008</v>
      </c>
      <c r="L10" s="20">
        <v>2</v>
      </c>
      <c r="M10" s="20" t="s">
        <v>263</v>
      </c>
      <c r="N10" s="20" t="s">
        <v>267</v>
      </c>
      <c r="O10" s="20" t="s">
        <v>265</v>
      </c>
    </row>
    <row r="11" spans="1:15" ht="24.95" customHeight="1">
      <c r="A11" s="20">
        <v>9</v>
      </c>
      <c r="B11" s="21" t="s">
        <v>41</v>
      </c>
      <c r="C11" s="20" t="s">
        <v>36</v>
      </c>
      <c r="D11" s="20" t="s">
        <v>42</v>
      </c>
      <c r="E11" s="22" t="s">
        <v>43</v>
      </c>
      <c r="F11" s="20" t="s">
        <v>187</v>
      </c>
      <c r="G11" s="20">
        <v>68.2</v>
      </c>
      <c r="H11" s="20">
        <f t="shared" si="3"/>
        <v>34.1</v>
      </c>
      <c r="I11" s="20">
        <v>85.32</v>
      </c>
      <c r="J11" s="20">
        <f>I11*0.5</f>
        <v>42.66</v>
      </c>
      <c r="K11" s="20">
        <f t="shared" si="4"/>
        <v>76.759999999999991</v>
      </c>
      <c r="L11" s="20">
        <v>1</v>
      </c>
      <c r="M11" s="20" t="s">
        <v>263</v>
      </c>
      <c r="N11" s="20" t="s">
        <v>267</v>
      </c>
      <c r="O11" s="20"/>
    </row>
    <row r="12" spans="1:15" ht="24.95" customHeight="1">
      <c r="A12" s="20">
        <v>10</v>
      </c>
      <c r="B12" s="21" t="s">
        <v>46</v>
      </c>
      <c r="C12" s="20" t="s">
        <v>44</v>
      </c>
      <c r="D12" s="20" t="s">
        <v>45</v>
      </c>
      <c r="E12" s="22" t="s">
        <v>47</v>
      </c>
      <c r="F12" s="20" t="s">
        <v>188</v>
      </c>
      <c r="G12" s="20"/>
      <c r="H12" s="20">
        <f t="shared" si="3"/>
        <v>0</v>
      </c>
      <c r="I12" s="20">
        <v>86.06</v>
      </c>
      <c r="J12" s="20"/>
      <c r="K12" s="20">
        <v>86.06</v>
      </c>
      <c r="L12" s="20">
        <v>1</v>
      </c>
      <c r="M12" s="20" t="s">
        <v>263</v>
      </c>
      <c r="N12" s="20" t="s">
        <v>267</v>
      </c>
      <c r="O12" s="20"/>
    </row>
    <row r="13" spans="1:15" ht="24.95" customHeight="1">
      <c r="A13" s="20">
        <v>11</v>
      </c>
      <c r="B13" s="21" t="s">
        <v>50</v>
      </c>
      <c r="C13" s="20" t="s">
        <v>48</v>
      </c>
      <c r="D13" s="20" t="s">
        <v>49</v>
      </c>
      <c r="E13" s="22" t="s">
        <v>51</v>
      </c>
      <c r="F13" s="20" t="s">
        <v>189</v>
      </c>
      <c r="G13" s="20">
        <v>55.7</v>
      </c>
      <c r="H13" s="20">
        <f t="shared" si="3"/>
        <v>27.85</v>
      </c>
      <c r="I13" s="20">
        <v>78.56</v>
      </c>
      <c r="J13" s="20">
        <f t="shared" ref="J13:J20" si="5">I13*0.5</f>
        <v>39.28</v>
      </c>
      <c r="K13" s="20">
        <f t="shared" ref="K13:K20" si="6">H13+J13</f>
        <v>67.13</v>
      </c>
      <c r="L13" s="20">
        <v>1</v>
      </c>
      <c r="M13" s="20" t="s">
        <v>263</v>
      </c>
      <c r="N13" s="20" t="s">
        <v>267</v>
      </c>
      <c r="O13" s="20"/>
    </row>
    <row r="14" spans="1:15" ht="24.95" customHeight="1">
      <c r="A14" s="20">
        <v>12</v>
      </c>
      <c r="B14" s="21" t="s">
        <v>52</v>
      </c>
      <c r="C14" s="20" t="s">
        <v>53</v>
      </c>
      <c r="D14" s="20" t="s">
        <v>54</v>
      </c>
      <c r="E14" s="22" t="s">
        <v>55</v>
      </c>
      <c r="F14" s="20" t="s">
        <v>190</v>
      </c>
      <c r="G14" s="20">
        <v>68.5</v>
      </c>
      <c r="H14" s="20">
        <f t="shared" si="3"/>
        <v>34.25</v>
      </c>
      <c r="I14" s="20">
        <v>81.680000000000007</v>
      </c>
      <c r="J14" s="20">
        <f t="shared" si="5"/>
        <v>40.840000000000003</v>
      </c>
      <c r="K14" s="20">
        <f t="shared" si="6"/>
        <v>75.09</v>
      </c>
      <c r="L14" s="20">
        <v>1</v>
      </c>
      <c r="M14" s="20"/>
      <c r="N14" s="20"/>
      <c r="O14" s="20" t="s">
        <v>264</v>
      </c>
    </row>
    <row r="15" spans="1:15" ht="24.95" customHeight="1">
      <c r="A15" s="20">
        <v>13</v>
      </c>
      <c r="B15" s="21" t="s">
        <v>18</v>
      </c>
      <c r="C15" s="20" t="s">
        <v>53</v>
      </c>
      <c r="D15" s="20" t="s">
        <v>54</v>
      </c>
      <c r="E15" s="22" t="s">
        <v>56</v>
      </c>
      <c r="F15" s="20" t="s">
        <v>190</v>
      </c>
      <c r="G15" s="20">
        <v>62.7</v>
      </c>
      <c r="H15" s="20">
        <f t="shared" si="3"/>
        <v>31.35</v>
      </c>
      <c r="I15" s="20">
        <v>80.459999999999994</v>
      </c>
      <c r="J15" s="20">
        <f t="shared" si="5"/>
        <v>40.229999999999997</v>
      </c>
      <c r="K15" s="20">
        <f t="shared" si="6"/>
        <v>71.58</v>
      </c>
      <c r="L15" s="20">
        <v>2</v>
      </c>
      <c r="M15" s="20" t="s">
        <v>263</v>
      </c>
      <c r="N15" s="20" t="s">
        <v>267</v>
      </c>
      <c r="O15" s="20" t="s">
        <v>265</v>
      </c>
    </row>
    <row r="16" spans="1:15" ht="24.95" customHeight="1">
      <c r="A16" s="20">
        <v>14</v>
      </c>
      <c r="B16" s="21" t="s">
        <v>59</v>
      </c>
      <c r="C16" s="20" t="s">
        <v>57</v>
      </c>
      <c r="D16" s="20" t="s">
        <v>58</v>
      </c>
      <c r="E16" s="22" t="s">
        <v>60</v>
      </c>
      <c r="F16" s="20" t="s">
        <v>191</v>
      </c>
      <c r="G16" s="20">
        <v>72.5</v>
      </c>
      <c r="H16" s="20">
        <f t="shared" si="3"/>
        <v>36.25</v>
      </c>
      <c r="I16" s="20">
        <v>79.680000000000007</v>
      </c>
      <c r="J16" s="20">
        <f t="shared" si="5"/>
        <v>39.840000000000003</v>
      </c>
      <c r="K16" s="20">
        <f t="shared" si="6"/>
        <v>76.09</v>
      </c>
      <c r="L16" s="20">
        <v>1</v>
      </c>
      <c r="M16" s="20" t="s">
        <v>263</v>
      </c>
      <c r="N16" s="20" t="s">
        <v>267</v>
      </c>
      <c r="O16" s="20"/>
    </row>
    <row r="17" spans="1:15" ht="24.95" customHeight="1">
      <c r="A17" s="20">
        <v>15</v>
      </c>
      <c r="B17" s="21" t="s">
        <v>62</v>
      </c>
      <c r="C17" s="20" t="s">
        <v>61</v>
      </c>
      <c r="D17" s="20" t="s">
        <v>49</v>
      </c>
      <c r="E17" s="22" t="s">
        <v>63</v>
      </c>
      <c r="F17" s="20" t="s">
        <v>192</v>
      </c>
      <c r="G17" s="20">
        <v>63.5</v>
      </c>
      <c r="H17" s="20">
        <f t="shared" si="3"/>
        <v>31.75</v>
      </c>
      <c r="I17" s="20">
        <v>83.62</v>
      </c>
      <c r="J17" s="20">
        <f t="shared" si="5"/>
        <v>41.81</v>
      </c>
      <c r="K17" s="20">
        <f t="shared" si="6"/>
        <v>73.56</v>
      </c>
      <c r="L17" s="20">
        <v>1</v>
      </c>
      <c r="M17" s="20" t="s">
        <v>263</v>
      </c>
      <c r="N17" s="20" t="s">
        <v>267</v>
      </c>
      <c r="O17" s="20"/>
    </row>
    <row r="18" spans="1:15" ht="24.95" customHeight="1">
      <c r="A18" s="20">
        <v>16</v>
      </c>
      <c r="B18" s="21" t="s">
        <v>64</v>
      </c>
      <c r="C18" s="20" t="s">
        <v>65</v>
      </c>
      <c r="D18" s="20" t="s">
        <v>66</v>
      </c>
      <c r="E18" s="22" t="s">
        <v>67</v>
      </c>
      <c r="F18" s="20" t="s">
        <v>193</v>
      </c>
      <c r="G18" s="20">
        <v>75</v>
      </c>
      <c r="H18" s="20">
        <f t="shared" si="3"/>
        <v>37.5</v>
      </c>
      <c r="I18" s="20">
        <v>82.74</v>
      </c>
      <c r="J18" s="20">
        <f t="shared" si="5"/>
        <v>41.37</v>
      </c>
      <c r="K18" s="20">
        <f t="shared" si="6"/>
        <v>78.87</v>
      </c>
      <c r="L18" s="20">
        <v>1</v>
      </c>
      <c r="M18" s="20" t="s">
        <v>263</v>
      </c>
      <c r="N18" s="20" t="s">
        <v>267</v>
      </c>
      <c r="O18" s="20"/>
    </row>
    <row r="19" spans="1:15" ht="24.95" customHeight="1">
      <c r="A19" s="20">
        <v>17</v>
      </c>
      <c r="B19" s="21" t="s">
        <v>68</v>
      </c>
      <c r="C19" s="20" t="s">
        <v>69</v>
      </c>
      <c r="D19" s="20" t="s">
        <v>70</v>
      </c>
      <c r="E19" s="22" t="s">
        <v>71</v>
      </c>
      <c r="F19" s="20" t="s">
        <v>194</v>
      </c>
      <c r="G19" s="20">
        <v>83.7</v>
      </c>
      <c r="H19" s="20">
        <f t="shared" si="3"/>
        <v>41.85</v>
      </c>
      <c r="I19" s="20">
        <v>84.5</v>
      </c>
      <c r="J19" s="20">
        <f t="shared" si="5"/>
        <v>42.25</v>
      </c>
      <c r="K19" s="20">
        <f t="shared" si="6"/>
        <v>84.1</v>
      </c>
      <c r="L19" s="20">
        <v>1</v>
      </c>
      <c r="M19" s="20" t="s">
        <v>263</v>
      </c>
      <c r="N19" s="20" t="s">
        <v>267</v>
      </c>
      <c r="O19" s="20"/>
    </row>
    <row r="20" spans="1:15" s="3" customFormat="1" ht="24.95" customHeight="1">
      <c r="A20" s="20">
        <v>18</v>
      </c>
      <c r="B20" s="21" t="s">
        <v>73</v>
      </c>
      <c r="C20" s="20" t="s">
        <v>72</v>
      </c>
      <c r="D20" s="20" t="s">
        <v>70</v>
      </c>
      <c r="E20" s="22" t="s">
        <v>74</v>
      </c>
      <c r="F20" s="20" t="s">
        <v>195</v>
      </c>
      <c r="G20" s="20">
        <v>76.2</v>
      </c>
      <c r="H20" s="20">
        <f t="shared" si="3"/>
        <v>38.1</v>
      </c>
      <c r="I20" s="20">
        <v>85.62</v>
      </c>
      <c r="J20" s="20">
        <f t="shared" si="5"/>
        <v>42.81</v>
      </c>
      <c r="K20" s="20">
        <f t="shared" si="6"/>
        <v>80.91</v>
      </c>
      <c r="L20" s="20">
        <v>1</v>
      </c>
      <c r="M20" s="20" t="s">
        <v>263</v>
      </c>
      <c r="N20" s="20" t="s">
        <v>267</v>
      </c>
      <c r="O20" s="20"/>
    </row>
    <row r="21" spans="1:15" s="3" customFormat="1" ht="24.95" customHeight="1">
      <c r="A21" s="20">
        <v>19</v>
      </c>
      <c r="B21" s="28" t="s">
        <v>83</v>
      </c>
      <c r="C21" s="20" t="s">
        <v>140</v>
      </c>
      <c r="D21" s="20" t="s">
        <v>198</v>
      </c>
      <c r="E21" s="22" t="s">
        <v>213</v>
      </c>
      <c r="F21" s="20" t="s">
        <v>84</v>
      </c>
      <c r="G21" s="20" t="s">
        <v>84</v>
      </c>
      <c r="H21" s="20"/>
      <c r="I21" s="20">
        <v>87.76</v>
      </c>
      <c r="J21" s="20"/>
      <c r="K21" s="20">
        <f>I21</f>
        <v>87.76</v>
      </c>
      <c r="L21" s="20">
        <v>1</v>
      </c>
      <c r="M21" s="20" t="s">
        <v>269</v>
      </c>
      <c r="N21" s="20" t="s">
        <v>199</v>
      </c>
      <c r="O21" s="20"/>
    </row>
    <row r="22" spans="1:15" s="3" customFormat="1" ht="24.95" customHeight="1">
      <c r="A22" s="20">
        <v>20</v>
      </c>
      <c r="B22" s="28" t="s">
        <v>85</v>
      </c>
      <c r="C22" s="20" t="s">
        <v>140</v>
      </c>
      <c r="D22" s="20" t="s">
        <v>200</v>
      </c>
      <c r="E22" s="22" t="s">
        <v>214</v>
      </c>
      <c r="F22" s="20" t="s">
        <v>271</v>
      </c>
      <c r="G22" s="20">
        <v>51</v>
      </c>
      <c r="H22" s="20">
        <f t="shared" ref="H22:H70" si="7">G22*50%</f>
        <v>25.5</v>
      </c>
      <c r="I22" s="20">
        <v>87.22</v>
      </c>
      <c r="J22" s="20">
        <f t="shared" ref="J22:J70" si="8">I22*50%</f>
        <v>43.61</v>
      </c>
      <c r="K22" s="20">
        <f t="shared" ref="K22:K41" si="9">G22*50%+I22*50%</f>
        <v>69.11</v>
      </c>
      <c r="L22" s="20">
        <v>1</v>
      </c>
      <c r="M22" s="20" t="s">
        <v>269</v>
      </c>
      <c r="N22" s="20" t="s">
        <v>199</v>
      </c>
      <c r="O22" s="20"/>
    </row>
    <row r="23" spans="1:15" s="3" customFormat="1" ht="24.95" customHeight="1">
      <c r="A23" s="20">
        <v>21</v>
      </c>
      <c r="B23" s="11" t="s">
        <v>88</v>
      </c>
      <c r="C23" s="20" t="s">
        <v>140</v>
      </c>
      <c r="D23" s="20" t="s">
        <v>141</v>
      </c>
      <c r="E23" s="22" t="s">
        <v>215</v>
      </c>
      <c r="F23" s="20" t="s">
        <v>271</v>
      </c>
      <c r="G23" s="20">
        <v>58</v>
      </c>
      <c r="H23" s="20">
        <f t="shared" si="7"/>
        <v>29</v>
      </c>
      <c r="I23" s="20">
        <v>83.4</v>
      </c>
      <c r="J23" s="20">
        <f t="shared" si="8"/>
        <v>41.7</v>
      </c>
      <c r="K23" s="20">
        <f t="shared" si="9"/>
        <v>70.7</v>
      </c>
      <c r="L23" s="20">
        <v>1</v>
      </c>
      <c r="M23" s="20" t="s">
        <v>269</v>
      </c>
      <c r="N23" s="20" t="s">
        <v>199</v>
      </c>
      <c r="O23" s="20"/>
    </row>
    <row r="24" spans="1:15" s="3" customFormat="1" ht="24.95" customHeight="1">
      <c r="A24" s="20">
        <v>22</v>
      </c>
      <c r="B24" s="11" t="s">
        <v>89</v>
      </c>
      <c r="C24" s="20" t="s">
        <v>140</v>
      </c>
      <c r="D24" s="20" t="s">
        <v>141</v>
      </c>
      <c r="E24" s="22" t="s">
        <v>216</v>
      </c>
      <c r="F24" s="20" t="s">
        <v>271</v>
      </c>
      <c r="G24" s="20">
        <v>55</v>
      </c>
      <c r="H24" s="20">
        <f t="shared" si="7"/>
        <v>27.5</v>
      </c>
      <c r="I24" s="20">
        <v>84.8</v>
      </c>
      <c r="J24" s="20">
        <f t="shared" si="8"/>
        <v>42.4</v>
      </c>
      <c r="K24" s="20">
        <f t="shared" si="9"/>
        <v>69.900000000000006</v>
      </c>
      <c r="L24" s="20">
        <v>2</v>
      </c>
      <c r="M24" s="20" t="s">
        <v>269</v>
      </c>
      <c r="N24" s="20" t="s">
        <v>199</v>
      </c>
      <c r="O24" s="20"/>
    </row>
    <row r="25" spans="1:15" s="3" customFormat="1" ht="24.95" customHeight="1">
      <c r="A25" s="20">
        <v>23</v>
      </c>
      <c r="B25" s="11" t="s">
        <v>90</v>
      </c>
      <c r="C25" s="20" t="s">
        <v>140</v>
      </c>
      <c r="D25" s="20" t="s">
        <v>141</v>
      </c>
      <c r="E25" s="22" t="s">
        <v>217</v>
      </c>
      <c r="F25" s="20" t="s">
        <v>271</v>
      </c>
      <c r="G25" s="20">
        <v>55</v>
      </c>
      <c r="H25" s="20">
        <f t="shared" si="7"/>
        <v>27.5</v>
      </c>
      <c r="I25" s="20">
        <v>81.900000000000006</v>
      </c>
      <c r="J25" s="20">
        <f t="shared" si="8"/>
        <v>40.950000000000003</v>
      </c>
      <c r="K25" s="20">
        <f t="shared" si="9"/>
        <v>68.45</v>
      </c>
      <c r="L25" s="20">
        <v>3</v>
      </c>
      <c r="M25" s="20" t="s">
        <v>269</v>
      </c>
      <c r="N25" s="20" t="s">
        <v>199</v>
      </c>
      <c r="O25" s="20"/>
    </row>
    <row r="26" spans="1:15" s="3" customFormat="1" ht="24.95" customHeight="1">
      <c r="A26" s="20">
        <v>24</v>
      </c>
      <c r="B26" s="11" t="s">
        <v>86</v>
      </c>
      <c r="C26" s="20" t="s">
        <v>140</v>
      </c>
      <c r="D26" s="20" t="s">
        <v>141</v>
      </c>
      <c r="E26" s="22" t="s">
        <v>218</v>
      </c>
      <c r="F26" s="20" t="s">
        <v>271</v>
      </c>
      <c r="G26" s="20">
        <v>62</v>
      </c>
      <c r="H26" s="20">
        <f t="shared" si="7"/>
        <v>31</v>
      </c>
      <c r="I26" s="20">
        <v>73.400000000000006</v>
      </c>
      <c r="J26" s="20">
        <f t="shared" si="8"/>
        <v>36.700000000000003</v>
      </c>
      <c r="K26" s="20">
        <f t="shared" si="9"/>
        <v>67.7</v>
      </c>
      <c r="L26" s="20">
        <v>4</v>
      </c>
      <c r="M26" s="20" t="s">
        <v>269</v>
      </c>
      <c r="N26" s="20" t="s">
        <v>199</v>
      </c>
      <c r="O26" s="20"/>
    </row>
    <row r="27" spans="1:15" s="3" customFormat="1" ht="24.95" customHeight="1">
      <c r="A27" s="20">
        <v>25</v>
      </c>
      <c r="B27" s="11" t="s">
        <v>92</v>
      </c>
      <c r="C27" s="20" t="s">
        <v>140</v>
      </c>
      <c r="D27" s="20" t="s">
        <v>141</v>
      </c>
      <c r="E27" s="22" t="s">
        <v>219</v>
      </c>
      <c r="F27" s="20" t="s">
        <v>271</v>
      </c>
      <c r="G27" s="20">
        <v>54</v>
      </c>
      <c r="H27" s="20">
        <f t="shared" si="7"/>
        <v>27</v>
      </c>
      <c r="I27" s="20">
        <v>79.599999999999994</v>
      </c>
      <c r="J27" s="20">
        <f t="shared" si="8"/>
        <v>39.799999999999997</v>
      </c>
      <c r="K27" s="20">
        <f t="shared" si="9"/>
        <v>66.8</v>
      </c>
      <c r="L27" s="20">
        <v>5</v>
      </c>
      <c r="M27" s="20" t="s">
        <v>269</v>
      </c>
      <c r="N27" s="20" t="s">
        <v>199</v>
      </c>
      <c r="O27" s="20"/>
    </row>
    <row r="28" spans="1:15" s="3" customFormat="1" ht="24.95" customHeight="1">
      <c r="A28" s="20">
        <v>26</v>
      </c>
      <c r="B28" s="11" t="s">
        <v>87</v>
      </c>
      <c r="C28" s="20" t="s">
        <v>140</v>
      </c>
      <c r="D28" s="20" t="s">
        <v>141</v>
      </c>
      <c r="E28" s="22" t="s">
        <v>220</v>
      </c>
      <c r="F28" s="20" t="s">
        <v>271</v>
      </c>
      <c r="G28" s="20">
        <v>59</v>
      </c>
      <c r="H28" s="20">
        <f t="shared" si="7"/>
        <v>29.5</v>
      </c>
      <c r="I28" s="20">
        <v>73.8</v>
      </c>
      <c r="J28" s="20">
        <f t="shared" si="8"/>
        <v>36.9</v>
      </c>
      <c r="K28" s="20">
        <f t="shared" si="9"/>
        <v>66.400000000000006</v>
      </c>
      <c r="L28" s="20">
        <v>6</v>
      </c>
      <c r="M28" s="20" t="s">
        <v>269</v>
      </c>
      <c r="N28" s="20" t="s">
        <v>199</v>
      </c>
      <c r="O28" s="20"/>
    </row>
    <row r="29" spans="1:15" s="3" customFormat="1" ht="24.95" customHeight="1">
      <c r="A29" s="20">
        <v>27</v>
      </c>
      <c r="B29" s="11" t="s">
        <v>94</v>
      </c>
      <c r="C29" s="20" t="s">
        <v>140</v>
      </c>
      <c r="D29" s="20" t="s">
        <v>141</v>
      </c>
      <c r="E29" s="22" t="s">
        <v>221</v>
      </c>
      <c r="F29" s="20" t="s">
        <v>271</v>
      </c>
      <c r="G29" s="20">
        <v>50</v>
      </c>
      <c r="H29" s="20">
        <f t="shared" si="7"/>
        <v>25</v>
      </c>
      <c r="I29" s="20">
        <v>82.2</v>
      </c>
      <c r="J29" s="20">
        <f t="shared" si="8"/>
        <v>41.1</v>
      </c>
      <c r="K29" s="20">
        <f t="shared" si="9"/>
        <v>66.099999999999994</v>
      </c>
      <c r="L29" s="20">
        <v>7</v>
      </c>
      <c r="M29" s="20"/>
      <c r="N29" s="20"/>
      <c r="O29" s="20" t="s">
        <v>268</v>
      </c>
    </row>
    <row r="30" spans="1:15" s="3" customFormat="1" ht="24.95" customHeight="1">
      <c r="A30" s="20">
        <v>28</v>
      </c>
      <c r="B30" s="11" t="s">
        <v>91</v>
      </c>
      <c r="C30" s="20" t="s">
        <v>140</v>
      </c>
      <c r="D30" s="20" t="s">
        <v>141</v>
      </c>
      <c r="E30" s="22" t="s">
        <v>222</v>
      </c>
      <c r="F30" s="20" t="s">
        <v>271</v>
      </c>
      <c r="G30" s="20">
        <v>55</v>
      </c>
      <c r="H30" s="20">
        <f t="shared" si="7"/>
        <v>27.5</v>
      </c>
      <c r="I30" s="20">
        <v>74.2</v>
      </c>
      <c r="J30" s="20">
        <f t="shared" si="8"/>
        <v>37.1</v>
      </c>
      <c r="K30" s="20">
        <f t="shared" si="9"/>
        <v>64.599999999999994</v>
      </c>
      <c r="L30" s="20">
        <v>8</v>
      </c>
      <c r="M30" s="20"/>
      <c r="N30" s="20"/>
      <c r="O30" s="20" t="s">
        <v>268</v>
      </c>
    </row>
    <row r="31" spans="1:15" s="3" customFormat="1" ht="24.95" customHeight="1">
      <c r="A31" s="20">
        <v>29</v>
      </c>
      <c r="B31" s="11" t="s">
        <v>93</v>
      </c>
      <c r="C31" s="20" t="s">
        <v>140</v>
      </c>
      <c r="D31" s="20" t="s">
        <v>141</v>
      </c>
      <c r="E31" s="22" t="s">
        <v>223</v>
      </c>
      <c r="F31" s="20" t="s">
        <v>271</v>
      </c>
      <c r="G31" s="20">
        <v>50</v>
      </c>
      <c r="H31" s="20">
        <f t="shared" si="7"/>
        <v>25</v>
      </c>
      <c r="I31" s="20">
        <v>78.8</v>
      </c>
      <c r="J31" s="20">
        <f t="shared" si="8"/>
        <v>39.4</v>
      </c>
      <c r="K31" s="20">
        <f t="shared" si="9"/>
        <v>64.400000000000006</v>
      </c>
      <c r="L31" s="20">
        <v>9</v>
      </c>
      <c r="M31" s="20" t="s">
        <v>269</v>
      </c>
      <c r="N31" s="20" t="s">
        <v>199</v>
      </c>
      <c r="O31" s="20" t="s">
        <v>270</v>
      </c>
    </row>
    <row r="32" spans="1:15" s="3" customFormat="1" ht="24.95" customHeight="1">
      <c r="A32" s="20">
        <v>30</v>
      </c>
      <c r="B32" s="11" t="s">
        <v>95</v>
      </c>
      <c r="C32" s="20" t="s">
        <v>140</v>
      </c>
      <c r="D32" s="20" t="s">
        <v>142</v>
      </c>
      <c r="E32" s="22" t="s">
        <v>224</v>
      </c>
      <c r="F32" s="20" t="s">
        <v>271</v>
      </c>
      <c r="G32" s="20">
        <v>62</v>
      </c>
      <c r="H32" s="20">
        <f t="shared" si="7"/>
        <v>31</v>
      </c>
      <c r="I32" s="20">
        <v>90</v>
      </c>
      <c r="J32" s="20">
        <f t="shared" si="8"/>
        <v>45</v>
      </c>
      <c r="K32" s="20">
        <f t="shared" si="9"/>
        <v>76</v>
      </c>
      <c r="L32" s="20">
        <v>1</v>
      </c>
      <c r="M32" s="20" t="s">
        <v>269</v>
      </c>
      <c r="N32" s="20" t="s">
        <v>199</v>
      </c>
      <c r="O32" s="20"/>
    </row>
    <row r="33" spans="1:15" s="3" customFormat="1" ht="24.95" customHeight="1">
      <c r="A33" s="20">
        <v>31</v>
      </c>
      <c r="B33" s="11" t="s">
        <v>97</v>
      </c>
      <c r="C33" s="20" t="s">
        <v>140</v>
      </c>
      <c r="D33" s="20" t="s">
        <v>142</v>
      </c>
      <c r="E33" s="22" t="s">
        <v>225</v>
      </c>
      <c r="F33" s="20" t="s">
        <v>271</v>
      </c>
      <c r="G33" s="20">
        <v>60</v>
      </c>
      <c r="H33" s="20">
        <f t="shared" si="7"/>
        <v>30</v>
      </c>
      <c r="I33" s="20">
        <v>88</v>
      </c>
      <c r="J33" s="20">
        <f t="shared" si="8"/>
        <v>44</v>
      </c>
      <c r="K33" s="20">
        <f t="shared" si="9"/>
        <v>74</v>
      </c>
      <c r="L33" s="20">
        <v>2</v>
      </c>
      <c r="M33" s="20" t="s">
        <v>269</v>
      </c>
      <c r="N33" s="20" t="s">
        <v>199</v>
      </c>
      <c r="O33" s="20"/>
    </row>
    <row r="34" spans="1:15" s="3" customFormat="1" ht="24.95" customHeight="1">
      <c r="A34" s="20">
        <v>32</v>
      </c>
      <c r="B34" s="11" t="s">
        <v>101</v>
      </c>
      <c r="C34" s="20" t="s">
        <v>140</v>
      </c>
      <c r="D34" s="20" t="s">
        <v>142</v>
      </c>
      <c r="E34" s="22" t="s">
        <v>226</v>
      </c>
      <c r="F34" s="20" t="s">
        <v>271</v>
      </c>
      <c r="G34" s="20">
        <v>56</v>
      </c>
      <c r="H34" s="20">
        <f t="shared" si="7"/>
        <v>28</v>
      </c>
      <c r="I34" s="20">
        <v>89.5</v>
      </c>
      <c r="J34" s="20">
        <f t="shared" si="8"/>
        <v>44.75</v>
      </c>
      <c r="K34" s="20">
        <f t="shared" si="9"/>
        <v>72.75</v>
      </c>
      <c r="L34" s="20">
        <v>3</v>
      </c>
      <c r="M34" s="20" t="s">
        <v>269</v>
      </c>
      <c r="N34" s="20" t="s">
        <v>199</v>
      </c>
      <c r="O34" s="20"/>
    </row>
    <row r="35" spans="1:15" s="3" customFormat="1" ht="24.95" customHeight="1">
      <c r="A35" s="20">
        <v>33</v>
      </c>
      <c r="B35" s="11" t="s">
        <v>100</v>
      </c>
      <c r="C35" s="20" t="s">
        <v>140</v>
      </c>
      <c r="D35" s="20" t="s">
        <v>142</v>
      </c>
      <c r="E35" s="22" t="s">
        <v>227</v>
      </c>
      <c r="F35" s="20" t="s">
        <v>271</v>
      </c>
      <c r="G35" s="20">
        <v>57</v>
      </c>
      <c r="H35" s="20">
        <f t="shared" si="7"/>
        <v>28.5</v>
      </c>
      <c r="I35" s="20">
        <v>88.16</v>
      </c>
      <c r="J35" s="20">
        <f t="shared" si="8"/>
        <v>44.08</v>
      </c>
      <c r="K35" s="20">
        <f t="shared" si="9"/>
        <v>72.58</v>
      </c>
      <c r="L35" s="20">
        <v>4</v>
      </c>
      <c r="M35" s="20" t="s">
        <v>269</v>
      </c>
      <c r="N35" s="20" t="s">
        <v>199</v>
      </c>
      <c r="O35" s="20"/>
    </row>
    <row r="36" spans="1:15" s="3" customFormat="1" ht="24.95" customHeight="1">
      <c r="A36" s="20">
        <v>34</v>
      </c>
      <c r="B36" s="11" t="s">
        <v>98</v>
      </c>
      <c r="C36" s="20" t="s">
        <v>140</v>
      </c>
      <c r="D36" s="20" t="s">
        <v>142</v>
      </c>
      <c r="E36" s="22" t="s">
        <v>228</v>
      </c>
      <c r="F36" s="20" t="s">
        <v>271</v>
      </c>
      <c r="G36" s="20">
        <v>59</v>
      </c>
      <c r="H36" s="20">
        <f t="shared" si="7"/>
        <v>29.5</v>
      </c>
      <c r="I36" s="20">
        <v>85.5</v>
      </c>
      <c r="J36" s="20">
        <f t="shared" si="8"/>
        <v>42.75</v>
      </c>
      <c r="K36" s="20">
        <f t="shared" si="9"/>
        <v>72.25</v>
      </c>
      <c r="L36" s="20">
        <v>5</v>
      </c>
      <c r="M36" s="20" t="s">
        <v>269</v>
      </c>
      <c r="N36" s="20" t="s">
        <v>199</v>
      </c>
      <c r="O36" s="20"/>
    </row>
    <row r="37" spans="1:15" s="3" customFormat="1" ht="24.95" customHeight="1">
      <c r="A37" s="20">
        <v>35</v>
      </c>
      <c r="B37" s="11" t="s">
        <v>99</v>
      </c>
      <c r="C37" s="20" t="s">
        <v>140</v>
      </c>
      <c r="D37" s="20" t="s">
        <v>142</v>
      </c>
      <c r="E37" s="22" t="s">
        <v>229</v>
      </c>
      <c r="F37" s="20" t="s">
        <v>271</v>
      </c>
      <c r="G37" s="20">
        <v>58</v>
      </c>
      <c r="H37" s="20">
        <f t="shared" si="7"/>
        <v>29</v>
      </c>
      <c r="I37" s="20">
        <v>85.9</v>
      </c>
      <c r="J37" s="20">
        <f t="shared" si="8"/>
        <v>42.95</v>
      </c>
      <c r="K37" s="20">
        <f t="shared" si="9"/>
        <v>71.95</v>
      </c>
      <c r="L37" s="20">
        <v>6</v>
      </c>
      <c r="M37" s="20" t="s">
        <v>269</v>
      </c>
      <c r="N37" s="20" t="s">
        <v>199</v>
      </c>
      <c r="O37" s="20"/>
    </row>
    <row r="38" spans="1:15" s="3" customFormat="1" ht="24.95" customHeight="1">
      <c r="A38" s="20">
        <v>36</v>
      </c>
      <c r="B38" s="11" t="s">
        <v>102</v>
      </c>
      <c r="C38" s="20" t="s">
        <v>140</v>
      </c>
      <c r="D38" s="20" t="s">
        <v>142</v>
      </c>
      <c r="E38" s="22" t="s">
        <v>230</v>
      </c>
      <c r="F38" s="20" t="s">
        <v>271</v>
      </c>
      <c r="G38" s="20">
        <v>55</v>
      </c>
      <c r="H38" s="20">
        <f t="shared" si="7"/>
        <v>27.5</v>
      </c>
      <c r="I38" s="20">
        <v>88</v>
      </c>
      <c r="J38" s="20">
        <f t="shared" si="8"/>
        <v>44</v>
      </c>
      <c r="K38" s="20">
        <f t="shared" si="9"/>
        <v>71.5</v>
      </c>
      <c r="L38" s="20">
        <v>7</v>
      </c>
      <c r="M38" s="20" t="s">
        <v>269</v>
      </c>
      <c r="N38" s="20" t="s">
        <v>199</v>
      </c>
      <c r="O38" s="20"/>
    </row>
    <row r="39" spans="1:15" s="3" customFormat="1" ht="24.95" customHeight="1">
      <c r="A39" s="20">
        <v>37</v>
      </c>
      <c r="B39" s="11" t="s">
        <v>96</v>
      </c>
      <c r="C39" s="20" t="s">
        <v>140</v>
      </c>
      <c r="D39" s="20" t="s">
        <v>142</v>
      </c>
      <c r="E39" s="22" t="s">
        <v>231</v>
      </c>
      <c r="F39" s="20" t="s">
        <v>271</v>
      </c>
      <c r="G39" s="20">
        <v>62</v>
      </c>
      <c r="H39" s="20">
        <f t="shared" si="7"/>
        <v>31</v>
      </c>
      <c r="I39" s="20">
        <v>78.8</v>
      </c>
      <c r="J39" s="20">
        <f t="shared" si="8"/>
        <v>39.4</v>
      </c>
      <c r="K39" s="20">
        <f t="shared" si="9"/>
        <v>70.400000000000006</v>
      </c>
      <c r="L39" s="20">
        <v>8</v>
      </c>
      <c r="M39" s="20" t="s">
        <v>269</v>
      </c>
      <c r="N39" s="20" t="s">
        <v>199</v>
      </c>
      <c r="O39" s="20"/>
    </row>
    <row r="40" spans="1:15" s="3" customFormat="1" ht="24.95" customHeight="1">
      <c r="A40" s="20">
        <v>38</v>
      </c>
      <c r="B40" s="11" t="s">
        <v>103</v>
      </c>
      <c r="C40" s="20" t="s">
        <v>140</v>
      </c>
      <c r="D40" s="20" t="s">
        <v>201</v>
      </c>
      <c r="E40" s="22" t="s">
        <v>232</v>
      </c>
      <c r="F40" s="20" t="s">
        <v>272</v>
      </c>
      <c r="G40" s="20">
        <v>64</v>
      </c>
      <c r="H40" s="20">
        <f t="shared" si="7"/>
        <v>32</v>
      </c>
      <c r="I40" s="20">
        <v>81</v>
      </c>
      <c r="J40" s="20">
        <f t="shared" si="8"/>
        <v>40.5</v>
      </c>
      <c r="K40" s="20">
        <f t="shared" si="9"/>
        <v>72.5</v>
      </c>
      <c r="L40" s="20">
        <v>1</v>
      </c>
      <c r="M40" s="20" t="s">
        <v>269</v>
      </c>
      <c r="N40" s="20" t="s">
        <v>199</v>
      </c>
      <c r="O40" s="20"/>
    </row>
    <row r="41" spans="1:15" s="3" customFormat="1" ht="24.95" customHeight="1">
      <c r="A41" s="20">
        <v>39</v>
      </c>
      <c r="B41" s="12" t="s">
        <v>104</v>
      </c>
      <c r="C41" s="20" t="s">
        <v>140</v>
      </c>
      <c r="D41" s="20" t="s">
        <v>143</v>
      </c>
      <c r="E41" s="22" t="s">
        <v>233</v>
      </c>
      <c r="F41" s="20" t="s">
        <v>272</v>
      </c>
      <c r="G41" s="20">
        <v>46</v>
      </c>
      <c r="H41" s="20">
        <f t="shared" si="7"/>
        <v>23</v>
      </c>
      <c r="I41" s="20">
        <v>85.8</v>
      </c>
      <c r="J41" s="20">
        <f t="shared" si="8"/>
        <v>42.9</v>
      </c>
      <c r="K41" s="20">
        <f t="shared" si="9"/>
        <v>65.900000000000006</v>
      </c>
      <c r="L41" s="20">
        <v>1</v>
      </c>
      <c r="M41" s="20" t="s">
        <v>269</v>
      </c>
      <c r="N41" s="20" t="s">
        <v>199</v>
      </c>
      <c r="O41" s="20"/>
    </row>
    <row r="42" spans="1:15" s="3" customFormat="1" ht="24.95" customHeight="1">
      <c r="A42" s="20">
        <v>40</v>
      </c>
      <c r="B42" s="11" t="s">
        <v>105</v>
      </c>
      <c r="C42" s="20" t="s">
        <v>140</v>
      </c>
      <c r="D42" s="20" t="s">
        <v>202</v>
      </c>
      <c r="E42" s="22" t="s">
        <v>234</v>
      </c>
      <c r="F42" s="20" t="s">
        <v>84</v>
      </c>
      <c r="G42" s="20" t="s">
        <v>84</v>
      </c>
      <c r="H42" s="20"/>
      <c r="I42" s="20">
        <v>88.1</v>
      </c>
      <c r="J42" s="20"/>
      <c r="K42" s="20">
        <f>I42</f>
        <v>88.1</v>
      </c>
      <c r="L42" s="20">
        <v>1</v>
      </c>
      <c r="M42" s="20" t="s">
        <v>269</v>
      </c>
      <c r="N42" s="20" t="s">
        <v>199</v>
      </c>
      <c r="O42" s="20"/>
    </row>
    <row r="43" spans="1:15" s="3" customFormat="1" ht="24.95" customHeight="1">
      <c r="A43" s="20">
        <v>41</v>
      </c>
      <c r="B43" s="11" t="s">
        <v>106</v>
      </c>
      <c r="C43" s="20" t="s">
        <v>140</v>
      </c>
      <c r="D43" s="20" t="s">
        <v>203</v>
      </c>
      <c r="E43" s="22" t="s">
        <v>235</v>
      </c>
      <c r="F43" s="20" t="s">
        <v>273</v>
      </c>
      <c r="G43" s="20">
        <v>52</v>
      </c>
      <c r="H43" s="20">
        <f t="shared" si="7"/>
        <v>26</v>
      </c>
      <c r="I43" s="20">
        <v>84.3</v>
      </c>
      <c r="J43" s="20">
        <f t="shared" si="8"/>
        <v>42.15</v>
      </c>
      <c r="K43" s="20">
        <f t="shared" ref="K43:K67" si="10">G43*50%+I43*50%</f>
        <v>68.150000000000006</v>
      </c>
      <c r="L43" s="20">
        <v>1</v>
      </c>
      <c r="M43" s="20" t="s">
        <v>269</v>
      </c>
      <c r="N43" s="20" t="s">
        <v>199</v>
      </c>
      <c r="O43" s="20"/>
    </row>
    <row r="44" spans="1:15" s="3" customFormat="1" ht="24.95" customHeight="1">
      <c r="A44" s="20">
        <v>42</v>
      </c>
      <c r="B44" s="11" t="s">
        <v>107</v>
      </c>
      <c r="C44" s="20" t="s">
        <v>140</v>
      </c>
      <c r="D44" s="20" t="s">
        <v>203</v>
      </c>
      <c r="E44" s="22" t="s">
        <v>236</v>
      </c>
      <c r="F44" s="20" t="s">
        <v>273</v>
      </c>
      <c r="G44" s="20">
        <v>46</v>
      </c>
      <c r="H44" s="20">
        <f t="shared" si="7"/>
        <v>23</v>
      </c>
      <c r="I44" s="20">
        <v>87.4</v>
      </c>
      <c r="J44" s="20">
        <f t="shared" si="8"/>
        <v>43.7</v>
      </c>
      <c r="K44" s="20">
        <f t="shared" si="10"/>
        <v>66.7</v>
      </c>
      <c r="L44" s="20">
        <v>2</v>
      </c>
      <c r="M44" s="20" t="s">
        <v>269</v>
      </c>
      <c r="N44" s="20" t="s">
        <v>199</v>
      </c>
      <c r="O44" s="20"/>
    </row>
    <row r="45" spans="1:15" s="3" customFormat="1" ht="24.95" customHeight="1">
      <c r="A45" s="20">
        <v>43</v>
      </c>
      <c r="B45" s="11" t="s">
        <v>108</v>
      </c>
      <c r="C45" s="20" t="s">
        <v>140</v>
      </c>
      <c r="D45" s="20" t="s">
        <v>203</v>
      </c>
      <c r="E45" s="22" t="s">
        <v>237</v>
      </c>
      <c r="F45" s="20" t="s">
        <v>273</v>
      </c>
      <c r="G45" s="20">
        <v>44</v>
      </c>
      <c r="H45" s="20">
        <f t="shared" si="7"/>
        <v>22</v>
      </c>
      <c r="I45" s="20">
        <v>88.8</v>
      </c>
      <c r="J45" s="20">
        <f t="shared" si="8"/>
        <v>44.4</v>
      </c>
      <c r="K45" s="20">
        <f t="shared" si="10"/>
        <v>66.400000000000006</v>
      </c>
      <c r="L45" s="20">
        <v>3</v>
      </c>
      <c r="M45" s="20" t="s">
        <v>269</v>
      </c>
      <c r="N45" s="20" t="s">
        <v>199</v>
      </c>
      <c r="O45" s="20"/>
    </row>
    <row r="46" spans="1:15" s="3" customFormat="1" ht="24.95" customHeight="1">
      <c r="A46" s="20">
        <v>44</v>
      </c>
      <c r="B46" s="11" t="s">
        <v>109</v>
      </c>
      <c r="C46" s="20" t="s">
        <v>140</v>
      </c>
      <c r="D46" s="20" t="s">
        <v>204</v>
      </c>
      <c r="E46" s="22" t="s">
        <v>238</v>
      </c>
      <c r="F46" s="20" t="s">
        <v>274</v>
      </c>
      <c r="G46" s="20">
        <v>50</v>
      </c>
      <c r="H46" s="20">
        <f t="shared" si="7"/>
        <v>25</v>
      </c>
      <c r="I46" s="20">
        <v>79.8</v>
      </c>
      <c r="J46" s="20">
        <f t="shared" si="8"/>
        <v>39.9</v>
      </c>
      <c r="K46" s="20">
        <f t="shared" si="10"/>
        <v>64.900000000000006</v>
      </c>
      <c r="L46" s="20">
        <v>1</v>
      </c>
      <c r="M46" s="20" t="s">
        <v>269</v>
      </c>
      <c r="N46" s="20" t="s">
        <v>199</v>
      </c>
      <c r="O46" s="20"/>
    </row>
    <row r="47" spans="1:15" s="3" customFormat="1" ht="24.95" customHeight="1">
      <c r="A47" s="20">
        <v>45</v>
      </c>
      <c r="B47" s="11" t="s">
        <v>113</v>
      </c>
      <c r="C47" s="20" t="s">
        <v>144</v>
      </c>
      <c r="D47" s="20" t="s">
        <v>145</v>
      </c>
      <c r="E47" s="22" t="s">
        <v>239</v>
      </c>
      <c r="F47" s="20" t="s">
        <v>271</v>
      </c>
      <c r="G47" s="20">
        <v>59</v>
      </c>
      <c r="H47" s="20">
        <f t="shared" si="7"/>
        <v>29.5</v>
      </c>
      <c r="I47" s="20">
        <v>84.3</v>
      </c>
      <c r="J47" s="20">
        <f t="shared" si="8"/>
        <v>42.15</v>
      </c>
      <c r="K47" s="20">
        <f t="shared" si="10"/>
        <v>71.650000000000006</v>
      </c>
      <c r="L47" s="20">
        <v>1</v>
      </c>
      <c r="M47" s="20"/>
      <c r="N47" s="20"/>
      <c r="O47" s="20" t="s">
        <v>268</v>
      </c>
    </row>
    <row r="48" spans="1:15" s="3" customFormat="1" ht="24.95" customHeight="1">
      <c r="A48" s="20">
        <v>46</v>
      </c>
      <c r="B48" s="11" t="s">
        <v>114</v>
      </c>
      <c r="C48" s="20" t="s">
        <v>144</v>
      </c>
      <c r="D48" s="20" t="s">
        <v>145</v>
      </c>
      <c r="E48" s="22" t="s">
        <v>240</v>
      </c>
      <c r="F48" s="20" t="s">
        <v>271</v>
      </c>
      <c r="G48" s="20">
        <v>58</v>
      </c>
      <c r="H48" s="20">
        <f t="shared" si="7"/>
        <v>29</v>
      </c>
      <c r="I48" s="20">
        <v>84.12</v>
      </c>
      <c r="J48" s="20">
        <f t="shared" si="8"/>
        <v>42.06</v>
      </c>
      <c r="K48" s="20">
        <f t="shared" si="10"/>
        <v>71.06</v>
      </c>
      <c r="L48" s="20">
        <v>2</v>
      </c>
      <c r="M48" s="20"/>
      <c r="N48" s="20"/>
      <c r="O48" s="20" t="s">
        <v>268</v>
      </c>
    </row>
    <row r="49" spans="1:15" s="3" customFormat="1" ht="24.95" customHeight="1">
      <c r="A49" s="20">
        <v>47</v>
      </c>
      <c r="B49" s="11" t="s">
        <v>110</v>
      </c>
      <c r="C49" s="20" t="s">
        <v>144</v>
      </c>
      <c r="D49" s="20" t="s">
        <v>145</v>
      </c>
      <c r="E49" s="22" t="s">
        <v>241</v>
      </c>
      <c r="F49" s="20" t="s">
        <v>271</v>
      </c>
      <c r="G49" s="20">
        <v>61</v>
      </c>
      <c r="H49" s="20">
        <f t="shared" si="7"/>
        <v>30.5</v>
      </c>
      <c r="I49" s="20">
        <v>79.099999999999994</v>
      </c>
      <c r="J49" s="20">
        <f t="shared" si="8"/>
        <v>39.549999999999997</v>
      </c>
      <c r="K49" s="20">
        <f t="shared" si="10"/>
        <v>70.05</v>
      </c>
      <c r="L49" s="20">
        <v>3</v>
      </c>
      <c r="M49" s="20" t="s">
        <v>269</v>
      </c>
      <c r="N49" s="20" t="s">
        <v>199</v>
      </c>
      <c r="O49" s="20"/>
    </row>
    <row r="50" spans="1:15" s="3" customFormat="1" ht="24.95" customHeight="1">
      <c r="A50" s="20">
        <v>48</v>
      </c>
      <c r="B50" s="11" t="s">
        <v>119</v>
      </c>
      <c r="C50" s="20" t="s">
        <v>144</v>
      </c>
      <c r="D50" s="20" t="s">
        <v>145</v>
      </c>
      <c r="E50" s="22" t="s">
        <v>242</v>
      </c>
      <c r="F50" s="20" t="s">
        <v>271</v>
      </c>
      <c r="G50" s="20">
        <v>55</v>
      </c>
      <c r="H50" s="20">
        <f t="shared" si="7"/>
        <v>27.5</v>
      </c>
      <c r="I50" s="20">
        <v>84</v>
      </c>
      <c r="J50" s="20">
        <f t="shared" si="8"/>
        <v>42</v>
      </c>
      <c r="K50" s="20">
        <f t="shared" si="10"/>
        <v>69.5</v>
      </c>
      <c r="L50" s="20">
        <v>4</v>
      </c>
      <c r="M50" s="20" t="s">
        <v>269</v>
      </c>
      <c r="N50" s="20" t="s">
        <v>199</v>
      </c>
      <c r="O50" s="20"/>
    </row>
    <row r="51" spans="1:15" s="3" customFormat="1" ht="24.95" customHeight="1">
      <c r="A51" s="20">
        <v>49</v>
      </c>
      <c r="B51" s="11" t="s">
        <v>120</v>
      </c>
      <c r="C51" s="20" t="s">
        <v>144</v>
      </c>
      <c r="D51" s="20" t="s">
        <v>145</v>
      </c>
      <c r="E51" s="22" t="s">
        <v>243</v>
      </c>
      <c r="F51" s="20" t="s">
        <v>271</v>
      </c>
      <c r="G51" s="20">
        <v>54</v>
      </c>
      <c r="H51" s="20">
        <f t="shared" si="7"/>
        <v>27</v>
      </c>
      <c r="I51" s="20">
        <v>84.9</v>
      </c>
      <c r="J51" s="20">
        <f t="shared" si="8"/>
        <v>42.45</v>
      </c>
      <c r="K51" s="20">
        <f t="shared" si="10"/>
        <v>69.45</v>
      </c>
      <c r="L51" s="20">
        <v>5</v>
      </c>
      <c r="M51" s="20" t="s">
        <v>269</v>
      </c>
      <c r="N51" s="20" t="s">
        <v>199</v>
      </c>
      <c r="O51" s="20"/>
    </row>
    <row r="52" spans="1:15" s="3" customFormat="1" ht="24.95" customHeight="1">
      <c r="A52" s="20">
        <v>50</v>
      </c>
      <c r="B52" s="11" t="s">
        <v>112</v>
      </c>
      <c r="C52" s="20" t="s">
        <v>144</v>
      </c>
      <c r="D52" s="20" t="s">
        <v>145</v>
      </c>
      <c r="E52" s="22" t="s">
        <v>244</v>
      </c>
      <c r="F52" s="20" t="s">
        <v>271</v>
      </c>
      <c r="G52" s="20">
        <v>60</v>
      </c>
      <c r="H52" s="20">
        <f t="shared" si="7"/>
        <v>30</v>
      </c>
      <c r="I52" s="20">
        <v>76.64</v>
      </c>
      <c r="J52" s="20">
        <f t="shared" si="8"/>
        <v>38.32</v>
      </c>
      <c r="K52" s="20">
        <f t="shared" si="10"/>
        <v>68.319999999999993</v>
      </c>
      <c r="L52" s="20">
        <v>6</v>
      </c>
      <c r="M52" s="20"/>
      <c r="N52" s="20"/>
      <c r="O52" s="20" t="s">
        <v>268</v>
      </c>
    </row>
    <row r="53" spans="1:15" s="3" customFormat="1" ht="24.95" customHeight="1">
      <c r="A53" s="20">
        <v>51</v>
      </c>
      <c r="B53" s="11" t="s">
        <v>118</v>
      </c>
      <c r="C53" s="20" t="s">
        <v>144</v>
      </c>
      <c r="D53" s="20" t="s">
        <v>145</v>
      </c>
      <c r="E53" s="22" t="s">
        <v>245</v>
      </c>
      <c r="F53" s="20" t="s">
        <v>271</v>
      </c>
      <c r="G53" s="20">
        <v>55</v>
      </c>
      <c r="H53" s="20">
        <f t="shared" si="7"/>
        <v>27.5</v>
      </c>
      <c r="I53" s="20">
        <v>80.400000000000006</v>
      </c>
      <c r="J53" s="20">
        <f t="shared" si="8"/>
        <v>40.200000000000003</v>
      </c>
      <c r="K53" s="20">
        <f t="shared" si="10"/>
        <v>67.7</v>
      </c>
      <c r="L53" s="20">
        <v>7</v>
      </c>
      <c r="M53" s="20" t="s">
        <v>269</v>
      </c>
      <c r="N53" s="20" t="s">
        <v>199</v>
      </c>
      <c r="O53" s="20" t="s">
        <v>270</v>
      </c>
    </row>
    <row r="54" spans="1:15" s="3" customFormat="1" ht="24.95" customHeight="1">
      <c r="A54" s="20">
        <v>52</v>
      </c>
      <c r="B54" s="11" t="s">
        <v>111</v>
      </c>
      <c r="C54" s="20" t="s">
        <v>144</v>
      </c>
      <c r="D54" s="20" t="s">
        <v>145</v>
      </c>
      <c r="E54" s="22" t="s">
        <v>246</v>
      </c>
      <c r="F54" s="20" t="s">
        <v>271</v>
      </c>
      <c r="G54" s="20">
        <v>60</v>
      </c>
      <c r="H54" s="20">
        <f t="shared" si="7"/>
        <v>30</v>
      </c>
      <c r="I54" s="20">
        <v>75.08</v>
      </c>
      <c r="J54" s="20">
        <f t="shared" si="8"/>
        <v>37.54</v>
      </c>
      <c r="K54" s="20">
        <f t="shared" si="10"/>
        <v>67.539999999999992</v>
      </c>
      <c r="L54" s="20">
        <v>8</v>
      </c>
      <c r="M54" s="20" t="s">
        <v>269</v>
      </c>
      <c r="N54" s="20" t="s">
        <v>199</v>
      </c>
      <c r="O54" s="20" t="s">
        <v>270</v>
      </c>
    </row>
    <row r="55" spans="1:15" s="3" customFormat="1" ht="24.95" customHeight="1">
      <c r="A55" s="20">
        <v>53</v>
      </c>
      <c r="B55" s="11" t="s">
        <v>116</v>
      </c>
      <c r="C55" s="20" t="s">
        <v>144</v>
      </c>
      <c r="D55" s="20" t="s">
        <v>145</v>
      </c>
      <c r="E55" s="22" t="s">
        <v>247</v>
      </c>
      <c r="F55" s="20" t="s">
        <v>271</v>
      </c>
      <c r="G55" s="20">
        <v>56</v>
      </c>
      <c r="H55" s="20">
        <f t="shared" si="7"/>
        <v>28</v>
      </c>
      <c r="I55" s="20">
        <v>78.7</v>
      </c>
      <c r="J55" s="20">
        <f t="shared" si="8"/>
        <v>39.35</v>
      </c>
      <c r="K55" s="20">
        <f t="shared" si="10"/>
        <v>67.349999999999994</v>
      </c>
      <c r="L55" s="20">
        <v>9</v>
      </c>
      <c r="M55" s="20"/>
      <c r="N55" s="20"/>
      <c r="O55" s="20" t="s">
        <v>268</v>
      </c>
    </row>
    <row r="56" spans="1:15" s="3" customFormat="1" ht="24.95" customHeight="1">
      <c r="A56" s="20">
        <v>54</v>
      </c>
      <c r="B56" s="11" t="s">
        <v>117</v>
      </c>
      <c r="C56" s="20" t="s">
        <v>144</v>
      </c>
      <c r="D56" s="20" t="s">
        <v>145</v>
      </c>
      <c r="E56" s="22" t="s">
        <v>248</v>
      </c>
      <c r="F56" s="20" t="s">
        <v>271</v>
      </c>
      <c r="G56" s="20">
        <v>55</v>
      </c>
      <c r="H56" s="20">
        <f t="shared" si="7"/>
        <v>27.5</v>
      </c>
      <c r="I56" s="20">
        <v>78.7</v>
      </c>
      <c r="J56" s="20">
        <f t="shared" si="8"/>
        <v>39.35</v>
      </c>
      <c r="K56" s="20">
        <f t="shared" si="10"/>
        <v>66.849999999999994</v>
      </c>
      <c r="L56" s="20">
        <v>10</v>
      </c>
      <c r="M56" s="20"/>
      <c r="N56" s="20"/>
      <c r="O56" s="20" t="s">
        <v>268</v>
      </c>
    </row>
    <row r="57" spans="1:15" s="3" customFormat="1" ht="24.95" customHeight="1">
      <c r="A57" s="20">
        <v>55</v>
      </c>
      <c r="B57" s="11" t="s">
        <v>115</v>
      </c>
      <c r="C57" s="20" t="s">
        <v>144</v>
      </c>
      <c r="D57" s="20" t="s">
        <v>145</v>
      </c>
      <c r="E57" s="22" t="s">
        <v>249</v>
      </c>
      <c r="F57" s="20" t="s">
        <v>271</v>
      </c>
      <c r="G57" s="20">
        <v>58</v>
      </c>
      <c r="H57" s="20">
        <f t="shared" si="7"/>
        <v>29</v>
      </c>
      <c r="I57" s="20">
        <v>75.38</v>
      </c>
      <c r="J57" s="20">
        <f t="shared" si="8"/>
        <v>37.69</v>
      </c>
      <c r="K57" s="20">
        <f t="shared" si="10"/>
        <v>66.69</v>
      </c>
      <c r="L57" s="20">
        <v>11</v>
      </c>
      <c r="M57" s="20" t="s">
        <v>269</v>
      </c>
      <c r="N57" s="20" t="s">
        <v>199</v>
      </c>
      <c r="O57" s="20" t="s">
        <v>270</v>
      </c>
    </row>
    <row r="58" spans="1:15" s="3" customFormat="1" ht="24.95" customHeight="1">
      <c r="A58" s="20">
        <v>56</v>
      </c>
      <c r="B58" s="11" t="s">
        <v>122</v>
      </c>
      <c r="C58" s="20" t="s">
        <v>144</v>
      </c>
      <c r="D58" s="20" t="s">
        <v>205</v>
      </c>
      <c r="E58" s="22" t="s">
        <v>250</v>
      </c>
      <c r="F58" s="20" t="s">
        <v>272</v>
      </c>
      <c r="G58" s="20">
        <v>54</v>
      </c>
      <c r="H58" s="20">
        <f t="shared" si="7"/>
        <v>27</v>
      </c>
      <c r="I58" s="20">
        <v>87.8</v>
      </c>
      <c r="J58" s="20">
        <f t="shared" si="8"/>
        <v>43.9</v>
      </c>
      <c r="K58" s="20">
        <f t="shared" si="10"/>
        <v>70.900000000000006</v>
      </c>
      <c r="L58" s="20">
        <v>1</v>
      </c>
      <c r="M58" s="20" t="s">
        <v>269</v>
      </c>
      <c r="N58" s="20" t="s">
        <v>199</v>
      </c>
      <c r="O58" s="20"/>
    </row>
    <row r="59" spans="1:15" s="3" customFormat="1" ht="24.95" customHeight="1">
      <c r="A59" s="20">
        <v>57</v>
      </c>
      <c r="B59" s="11" t="s">
        <v>121</v>
      </c>
      <c r="C59" s="20" t="s">
        <v>144</v>
      </c>
      <c r="D59" s="20" t="s">
        <v>205</v>
      </c>
      <c r="E59" s="22" t="s">
        <v>251</v>
      </c>
      <c r="F59" s="20" t="s">
        <v>272</v>
      </c>
      <c r="G59" s="20">
        <v>61</v>
      </c>
      <c r="H59" s="20">
        <f t="shared" si="7"/>
        <v>30.5</v>
      </c>
      <c r="I59" s="20">
        <v>78</v>
      </c>
      <c r="J59" s="20">
        <f t="shared" si="8"/>
        <v>39</v>
      </c>
      <c r="K59" s="20">
        <f t="shared" si="10"/>
        <v>69.5</v>
      </c>
      <c r="L59" s="20">
        <v>2</v>
      </c>
      <c r="M59" s="20" t="s">
        <v>269</v>
      </c>
      <c r="N59" s="20" t="s">
        <v>199</v>
      </c>
      <c r="O59" s="20"/>
    </row>
    <row r="60" spans="1:15" s="3" customFormat="1" ht="24.95" customHeight="1">
      <c r="A60" s="20">
        <v>58</v>
      </c>
      <c r="B60" s="11" t="s">
        <v>123</v>
      </c>
      <c r="C60" s="20" t="s">
        <v>146</v>
      </c>
      <c r="D60" s="20" t="s">
        <v>145</v>
      </c>
      <c r="E60" s="22" t="s">
        <v>252</v>
      </c>
      <c r="F60" s="20" t="s">
        <v>271</v>
      </c>
      <c r="G60" s="20">
        <v>56</v>
      </c>
      <c r="H60" s="20">
        <f t="shared" si="7"/>
        <v>28</v>
      </c>
      <c r="I60" s="20">
        <v>84.34</v>
      </c>
      <c r="J60" s="20">
        <f t="shared" si="8"/>
        <v>42.17</v>
      </c>
      <c r="K60" s="20">
        <f t="shared" si="10"/>
        <v>70.17</v>
      </c>
      <c r="L60" s="20">
        <v>1</v>
      </c>
      <c r="M60" s="20" t="s">
        <v>269</v>
      </c>
      <c r="N60" s="20" t="s">
        <v>199</v>
      </c>
      <c r="O60" s="20"/>
    </row>
    <row r="61" spans="1:15" s="3" customFormat="1" ht="24.95" customHeight="1">
      <c r="A61" s="20">
        <v>59</v>
      </c>
      <c r="B61" s="11" t="s">
        <v>124</v>
      </c>
      <c r="C61" s="20" t="s">
        <v>146</v>
      </c>
      <c r="D61" s="20" t="s">
        <v>145</v>
      </c>
      <c r="E61" s="22" t="s">
        <v>253</v>
      </c>
      <c r="F61" s="20" t="s">
        <v>271</v>
      </c>
      <c r="G61" s="20">
        <v>48</v>
      </c>
      <c r="H61" s="20">
        <f t="shared" si="7"/>
        <v>24</v>
      </c>
      <c r="I61" s="20">
        <v>83.9</v>
      </c>
      <c r="J61" s="20">
        <f t="shared" si="8"/>
        <v>41.95</v>
      </c>
      <c r="K61" s="20">
        <f t="shared" si="10"/>
        <v>65.95</v>
      </c>
      <c r="L61" s="20">
        <v>2</v>
      </c>
      <c r="M61" s="20" t="s">
        <v>269</v>
      </c>
      <c r="N61" s="20" t="s">
        <v>199</v>
      </c>
      <c r="O61" s="20"/>
    </row>
    <row r="62" spans="1:15" s="3" customFormat="1" ht="24.95" customHeight="1">
      <c r="A62" s="20">
        <v>60</v>
      </c>
      <c r="B62" s="11" t="s">
        <v>17</v>
      </c>
      <c r="C62" s="20" t="s">
        <v>146</v>
      </c>
      <c r="D62" s="20" t="s">
        <v>206</v>
      </c>
      <c r="E62" s="22" t="s">
        <v>254</v>
      </c>
      <c r="F62" s="20" t="s">
        <v>275</v>
      </c>
      <c r="G62" s="20">
        <v>53</v>
      </c>
      <c r="H62" s="20">
        <f t="shared" si="7"/>
        <v>26.5</v>
      </c>
      <c r="I62" s="20">
        <v>86.2</v>
      </c>
      <c r="J62" s="20">
        <f t="shared" si="8"/>
        <v>43.1</v>
      </c>
      <c r="K62" s="20">
        <f t="shared" si="10"/>
        <v>69.599999999999994</v>
      </c>
      <c r="L62" s="20">
        <v>1</v>
      </c>
      <c r="M62" s="20" t="s">
        <v>269</v>
      </c>
      <c r="N62" s="20" t="s">
        <v>199</v>
      </c>
      <c r="O62" s="20"/>
    </row>
    <row r="63" spans="1:15" s="3" customFormat="1" ht="24.95" customHeight="1">
      <c r="A63" s="20">
        <v>61</v>
      </c>
      <c r="B63" s="11" t="s">
        <v>126</v>
      </c>
      <c r="C63" s="20" t="s">
        <v>146</v>
      </c>
      <c r="D63" s="20" t="s">
        <v>206</v>
      </c>
      <c r="E63" s="22" t="s">
        <v>255</v>
      </c>
      <c r="F63" s="20" t="s">
        <v>275</v>
      </c>
      <c r="G63" s="20">
        <v>51</v>
      </c>
      <c r="H63" s="20">
        <f t="shared" si="7"/>
        <v>25.5</v>
      </c>
      <c r="I63" s="20">
        <v>84.8</v>
      </c>
      <c r="J63" s="20">
        <f t="shared" si="8"/>
        <v>42.4</v>
      </c>
      <c r="K63" s="20">
        <f t="shared" si="10"/>
        <v>67.900000000000006</v>
      </c>
      <c r="L63" s="20">
        <v>2</v>
      </c>
      <c r="M63" s="20" t="s">
        <v>269</v>
      </c>
      <c r="N63" s="20" t="s">
        <v>199</v>
      </c>
      <c r="O63" s="20"/>
    </row>
    <row r="64" spans="1:15" s="3" customFormat="1" ht="24.95" customHeight="1">
      <c r="A64" s="20">
        <v>62</v>
      </c>
      <c r="B64" s="11" t="s">
        <v>125</v>
      </c>
      <c r="C64" s="20" t="s">
        <v>146</v>
      </c>
      <c r="D64" s="20" t="s">
        <v>206</v>
      </c>
      <c r="E64" s="22" t="s">
        <v>256</v>
      </c>
      <c r="F64" s="20" t="s">
        <v>275</v>
      </c>
      <c r="G64" s="20">
        <v>53</v>
      </c>
      <c r="H64" s="20">
        <f t="shared" si="7"/>
        <v>26.5</v>
      </c>
      <c r="I64" s="20">
        <v>82.7</v>
      </c>
      <c r="J64" s="20">
        <f t="shared" si="8"/>
        <v>41.35</v>
      </c>
      <c r="K64" s="20">
        <f t="shared" si="10"/>
        <v>67.849999999999994</v>
      </c>
      <c r="L64" s="20">
        <v>3</v>
      </c>
      <c r="M64" s="20" t="s">
        <v>269</v>
      </c>
      <c r="N64" s="20" t="s">
        <v>199</v>
      </c>
      <c r="O64" s="20"/>
    </row>
    <row r="65" spans="1:15" s="3" customFormat="1" ht="24.95" customHeight="1">
      <c r="A65" s="20">
        <v>63</v>
      </c>
      <c r="B65" s="11" t="s">
        <v>127</v>
      </c>
      <c r="C65" s="20" t="s">
        <v>146</v>
      </c>
      <c r="D65" s="20" t="s">
        <v>147</v>
      </c>
      <c r="E65" s="22" t="s">
        <v>257</v>
      </c>
      <c r="F65" s="20" t="s">
        <v>276</v>
      </c>
      <c r="G65" s="20">
        <v>57</v>
      </c>
      <c r="H65" s="20">
        <f t="shared" si="7"/>
        <v>28.5</v>
      </c>
      <c r="I65" s="20">
        <v>76.7</v>
      </c>
      <c r="J65" s="20">
        <f t="shared" si="8"/>
        <v>38.35</v>
      </c>
      <c r="K65" s="20">
        <f t="shared" si="10"/>
        <v>66.849999999999994</v>
      </c>
      <c r="L65" s="20">
        <v>1</v>
      </c>
      <c r="M65" s="20" t="s">
        <v>269</v>
      </c>
      <c r="N65" s="20" t="s">
        <v>199</v>
      </c>
      <c r="O65" s="20"/>
    </row>
    <row r="66" spans="1:15" s="3" customFormat="1" ht="24.95" customHeight="1">
      <c r="A66" s="20">
        <v>64</v>
      </c>
      <c r="B66" s="11" t="s">
        <v>128</v>
      </c>
      <c r="C66" s="20" t="s">
        <v>148</v>
      </c>
      <c r="D66" s="20" t="s">
        <v>207</v>
      </c>
      <c r="E66" s="22" t="s">
        <v>258</v>
      </c>
      <c r="F66" s="20" t="s">
        <v>277</v>
      </c>
      <c r="G66" s="20">
        <v>40</v>
      </c>
      <c r="H66" s="20">
        <f t="shared" si="7"/>
        <v>20</v>
      </c>
      <c r="I66" s="20">
        <v>80.8</v>
      </c>
      <c r="J66" s="20">
        <f t="shared" si="8"/>
        <v>40.4</v>
      </c>
      <c r="K66" s="20">
        <f t="shared" si="10"/>
        <v>60.4</v>
      </c>
      <c r="L66" s="20">
        <v>1</v>
      </c>
      <c r="M66" s="20" t="s">
        <v>269</v>
      </c>
      <c r="N66" s="20" t="s">
        <v>199</v>
      </c>
      <c r="O66" s="20"/>
    </row>
    <row r="67" spans="1:15" s="3" customFormat="1" ht="24.95" customHeight="1">
      <c r="A67" s="20">
        <v>65</v>
      </c>
      <c r="B67" s="11" t="s">
        <v>129</v>
      </c>
      <c r="C67" s="20" t="s">
        <v>148</v>
      </c>
      <c r="D67" s="20" t="s">
        <v>145</v>
      </c>
      <c r="E67" s="22" t="s">
        <v>259</v>
      </c>
      <c r="F67" s="20" t="s">
        <v>271</v>
      </c>
      <c r="G67" s="20">
        <v>47</v>
      </c>
      <c r="H67" s="20">
        <f t="shared" si="7"/>
        <v>23.5</v>
      </c>
      <c r="I67" s="20">
        <v>80.5</v>
      </c>
      <c r="J67" s="20">
        <f t="shared" si="8"/>
        <v>40.25</v>
      </c>
      <c r="K67" s="20">
        <f t="shared" si="10"/>
        <v>63.75</v>
      </c>
      <c r="L67" s="20">
        <v>1</v>
      </c>
      <c r="M67" s="20" t="s">
        <v>269</v>
      </c>
      <c r="N67" s="20" t="s">
        <v>199</v>
      </c>
      <c r="O67" s="20"/>
    </row>
    <row r="68" spans="1:15" s="3" customFormat="1" ht="24.95" customHeight="1">
      <c r="A68" s="20">
        <v>66</v>
      </c>
      <c r="B68" s="11" t="s">
        <v>130</v>
      </c>
      <c r="C68" s="20" t="s">
        <v>148</v>
      </c>
      <c r="D68" s="20" t="s">
        <v>149</v>
      </c>
      <c r="E68" s="22" t="s">
        <v>131</v>
      </c>
      <c r="F68" s="20" t="s">
        <v>278</v>
      </c>
      <c r="G68" s="20">
        <v>39</v>
      </c>
      <c r="H68" s="20">
        <f t="shared" si="7"/>
        <v>19.5</v>
      </c>
      <c r="I68" s="20">
        <v>81.2</v>
      </c>
      <c r="J68" s="20">
        <f t="shared" si="8"/>
        <v>40.6</v>
      </c>
      <c r="K68" s="20">
        <f>G68*50%+I68*50%</f>
        <v>60.1</v>
      </c>
      <c r="L68" s="20">
        <v>1</v>
      </c>
      <c r="M68" s="20" t="s">
        <v>269</v>
      </c>
      <c r="N68" s="20" t="s">
        <v>199</v>
      </c>
      <c r="O68" s="20"/>
    </row>
    <row r="69" spans="1:15" s="3" customFormat="1" ht="24.95" customHeight="1">
      <c r="A69" s="20">
        <v>67</v>
      </c>
      <c r="B69" s="11" t="s">
        <v>132</v>
      </c>
      <c r="C69" s="20" t="s">
        <v>150</v>
      </c>
      <c r="D69" s="20" t="s">
        <v>145</v>
      </c>
      <c r="E69" s="22" t="s">
        <v>133</v>
      </c>
      <c r="F69" s="20" t="s">
        <v>271</v>
      </c>
      <c r="G69" s="20">
        <v>56</v>
      </c>
      <c r="H69" s="20">
        <f t="shared" si="7"/>
        <v>28</v>
      </c>
      <c r="I69" s="20">
        <v>78.599999999999994</v>
      </c>
      <c r="J69" s="20">
        <f t="shared" si="8"/>
        <v>39.299999999999997</v>
      </c>
      <c r="K69" s="20">
        <f>G69*50%+I69*50%</f>
        <v>67.3</v>
      </c>
      <c r="L69" s="20">
        <v>1</v>
      </c>
      <c r="M69" s="20" t="s">
        <v>269</v>
      </c>
      <c r="N69" s="20" t="s">
        <v>199</v>
      </c>
      <c r="O69" s="20"/>
    </row>
    <row r="70" spans="1:15" s="3" customFormat="1" ht="24.95" customHeight="1">
      <c r="A70" s="20">
        <v>68</v>
      </c>
      <c r="B70" s="11" t="s">
        <v>134</v>
      </c>
      <c r="C70" s="20" t="s">
        <v>208</v>
      </c>
      <c r="D70" s="20" t="s">
        <v>149</v>
      </c>
      <c r="E70" s="22" t="s">
        <v>135</v>
      </c>
      <c r="F70" s="20" t="s">
        <v>278</v>
      </c>
      <c r="G70" s="20">
        <v>47</v>
      </c>
      <c r="H70" s="20">
        <f t="shared" si="7"/>
        <v>23.5</v>
      </c>
      <c r="I70" s="20">
        <v>88</v>
      </c>
      <c r="J70" s="20">
        <f t="shared" si="8"/>
        <v>44</v>
      </c>
      <c r="K70" s="20">
        <f>G70*50%+I70*50%</f>
        <v>67.5</v>
      </c>
      <c r="L70" s="20">
        <v>1</v>
      </c>
      <c r="M70" s="20"/>
      <c r="N70" s="20"/>
      <c r="O70" s="20" t="s">
        <v>268</v>
      </c>
    </row>
    <row r="71" spans="1:15" s="3" customFormat="1" ht="24.95" customHeight="1">
      <c r="A71" s="20">
        <v>69</v>
      </c>
      <c r="B71" s="11" t="s">
        <v>136</v>
      </c>
      <c r="C71" s="20" t="s">
        <v>208</v>
      </c>
      <c r="D71" s="20" t="s">
        <v>149</v>
      </c>
      <c r="E71" s="22" t="s">
        <v>137</v>
      </c>
      <c r="F71" s="20" t="s">
        <v>278</v>
      </c>
      <c r="G71" s="20">
        <v>44</v>
      </c>
      <c r="H71" s="20">
        <f>G71*50%</f>
        <v>22</v>
      </c>
      <c r="I71" s="20">
        <v>89.1</v>
      </c>
      <c r="J71" s="20">
        <f>I71*50%</f>
        <v>44.55</v>
      </c>
      <c r="K71" s="20">
        <f>G71*50%+I71*50%</f>
        <v>66.55</v>
      </c>
      <c r="L71" s="20">
        <v>2</v>
      </c>
      <c r="M71" s="20" t="s">
        <v>269</v>
      </c>
      <c r="N71" s="20" t="s">
        <v>199</v>
      </c>
      <c r="O71" s="20" t="s">
        <v>270</v>
      </c>
    </row>
    <row r="72" spans="1:15" s="3" customFormat="1" ht="24.95" customHeight="1">
      <c r="A72" s="20">
        <v>70</v>
      </c>
      <c r="B72" s="11" t="s">
        <v>138</v>
      </c>
      <c r="C72" s="20" t="s">
        <v>208</v>
      </c>
      <c r="D72" s="20" t="s">
        <v>205</v>
      </c>
      <c r="E72" s="22" t="s">
        <v>139</v>
      </c>
      <c r="F72" s="20" t="s">
        <v>272</v>
      </c>
      <c r="G72" s="20">
        <v>39</v>
      </c>
      <c r="H72" s="20">
        <f>G72*50%</f>
        <v>19.5</v>
      </c>
      <c r="I72" s="20">
        <v>81.400000000000006</v>
      </c>
      <c r="J72" s="20">
        <f>I72*50%</f>
        <v>40.700000000000003</v>
      </c>
      <c r="K72" s="20">
        <f>G72*50%+I72*50%</f>
        <v>60.2</v>
      </c>
      <c r="L72" s="20">
        <v>1</v>
      </c>
      <c r="M72" s="20" t="s">
        <v>269</v>
      </c>
      <c r="N72" s="20" t="s">
        <v>199</v>
      </c>
      <c r="O72" s="20"/>
    </row>
    <row r="73" spans="1:15" s="25" customFormat="1" ht="24.95" customHeight="1">
      <c r="A73" s="20">
        <v>71</v>
      </c>
      <c r="B73" s="24" t="s">
        <v>209</v>
      </c>
      <c r="C73" s="24" t="s">
        <v>210</v>
      </c>
      <c r="D73" s="24" t="s">
        <v>211</v>
      </c>
      <c r="E73" s="24" t="s">
        <v>260</v>
      </c>
      <c r="F73" s="20" t="s">
        <v>271</v>
      </c>
      <c r="G73" s="24">
        <v>50</v>
      </c>
      <c r="H73" s="26">
        <f t="shared" ref="H73:H74" si="11">G73*50%</f>
        <v>25</v>
      </c>
      <c r="I73" s="24">
        <v>82.1</v>
      </c>
      <c r="J73" s="24">
        <f t="shared" ref="J73:J74" si="12">I73*50%</f>
        <v>41.05</v>
      </c>
      <c r="K73" s="26">
        <f t="shared" ref="K73:K74" si="13">G73*50%+I73*50%</f>
        <v>66.05</v>
      </c>
      <c r="L73" s="27">
        <v>1</v>
      </c>
      <c r="M73" s="26"/>
      <c r="N73" s="24"/>
      <c r="O73" s="20" t="s">
        <v>264</v>
      </c>
    </row>
    <row r="74" spans="1:15" s="25" customFormat="1" ht="24.95" customHeight="1">
      <c r="A74" s="20">
        <v>72</v>
      </c>
      <c r="B74" s="24" t="s">
        <v>212</v>
      </c>
      <c r="C74" s="24" t="s">
        <v>210</v>
      </c>
      <c r="D74" s="24" t="s">
        <v>211</v>
      </c>
      <c r="E74" s="24" t="s">
        <v>261</v>
      </c>
      <c r="F74" s="20" t="s">
        <v>271</v>
      </c>
      <c r="G74" s="24">
        <v>46</v>
      </c>
      <c r="H74" s="26">
        <f t="shared" si="11"/>
        <v>23</v>
      </c>
      <c r="I74" s="24">
        <v>82.4</v>
      </c>
      <c r="J74" s="24">
        <f t="shared" si="12"/>
        <v>41.2</v>
      </c>
      <c r="K74" s="26">
        <f t="shared" si="13"/>
        <v>64.2</v>
      </c>
      <c r="L74" s="27">
        <v>2</v>
      </c>
      <c r="M74" s="20" t="s">
        <v>263</v>
      </c>
      <c r="N74" s="20" t="s">
        <v>267</v>
      </c>
      <c r="O74" s="20" t="s">
        <v>196</v>
      </c>
    </row>
    <row r="75" spans="1:15" s="4" customFormat="1" ht="23.25" customHeight="1">
      <c r="A75" s="20">
        <v>73</v>
      </c>
      <c r="B75" s="12" t="s">
        <v>169</v>
      </c>
      <c r="C75" s="13" t="s">
        <v>170</v>
      </c>
      <c r="D75" s="13" t="s">
        <v>171</v>
      </c>
      <c r="E75" s="15" t="s">
        <v>9</v>
      </c>
      <c r="F75" s="10" t="s">
        <v>172</v>
      </c>
      <c r="G75" s="10" t="s">
        <v>172</v>
      </c>
      <c r="H75" s="10"/>
      <c r="I75" s="10">
        <v>82.92</v>
      </c>
      <c r="J75" s="10"/>
      <c r="K75" s="10">
        <f t="shared" ref="K75" si="14">I75</f>
        <v>82.92</v>
      </c>
      <c r="L75" s="14">
        <v>1</v>
      </c>
      <c r="M75" s="10" t="s">
        <v>263</v>
      </c>
      <c r="N75" s="10" t="s">
        <v>166</v>
      </c>
      <c r="O75" s="23"/>
    </row>
    <row r="76" spans="1:15" ht="24.95" customHeight="1">
      <c r="A76" s="20">
        <v>74</v>
      </c>
      <c r="B76" s="21" t="s">
        <v>77</v>
      </c>
      <c r="C76" s="20" t="s">
        <v>75</v>
      </c>
      <c r="D76" s="20" t="s">
        <v>76</v>
      </c>
      <c r="E76" s="22" t="s">
        <v>78</v>
      </c>
      <c r="F76" s="20" t="s">
        <v>183</v>
      </c>
      <c r="G76" s="20">
        <v>83.5</v>
      </c>
      <c r="H76" s="20">
        <f t="shared" ref="H76:H78" si="15">G76*0.5</f>
        <v>41.75</v>
      </c>
      <c r="I76" s="20">
        <v>86.12</v>
      </c>
      <c r="J76" s="20">
        <f t="shared" ref="J76:J78" si="16">I76*0.5</f>
        <v>43.06</v>
      </c>
      <c r="K76" s="20">
        <f t="shared" ref="K76:K78" si="17">H76+J76</f>
        <v>84.81</v>
      </c>
      <c r="L76" s="20">
        <v>1</v>
      </c>
      <c r="M76" s="20"/>
      <c r="N76" s="20"/>
      <c r="O76" s="20" t="s">
        <v>264</v>
      </c>
    </row>
    <row r="77" spans="1:15" ht="24.95" customHeight="1">
      <c r="A77" s="20">
        <v>75</v>
      </c>
      <c r="B77" s="21" t="s">
        <v>79</v>
      </c>
      <c r="C77" s="20" t="s">
        <v>75</v>
      </c>
      <c r="D77" s="20" t="s">
        <v>76</v>
      </c>
      <c r="E77" s="22" t="s">
        <v>80</v>
      </c>
      <c r="F77" s="20" t="s">
        <v>183</v>
      </c>
      <c r="G77" s="20">
        <v>75.099999999999994</v>
      </c>
      <c r="H77" s="20">
        <f t="shared" si="15"/>
        <v>37.549999999999997</v>
      </c>
      <c r="I77" s="20">
        <v>79.3</v>
      </c>
      <c r="J77" s="20">
        <f t="shared" si="16"/>
        <v>39.65</v>
      </c>
      <c r="K77" s="20">
        <f t="shared" si="17"/>
        <v>77.199999999999989</v>
      </c>
      <c r="L77" s="20">
        <v>2</v>
      </c>
      <c r="M77" s="20" t="s">
        <v>263</v>
      </c>
      <c r="N77" s="20" t="s">
        <v>267</v>
      </c>
      <c r="O77" s="20" t="s">
        <v>196</v>
      </c>
    </row>
    <row r="78" spans="1:15" ht="24.95" customHeight="1">
      <c r="A78" s="20">
        <v>76</v>
      </c>
      <c r="B78" s="21" t="s">
        <v>81</v>
      </c>
      <c r="C78" s="20" t="s">
        <v>7</v>
      </c>
      <c r="D78" s="20" t="s">
        <v>76</v>
      </c>
      <c r="E78" s="22" t="s">
        <v>82</v>
      </c>
      <c r="F78" s="20" t="s">
        <v>183</v>
      </c>
      <c r="G78" s="20">
        <v>84.8</v>
      </c>
      <c r="H78" s="20">
        <f t="shared" si="15"/>
        <v>42.4</v>
      </c>
      <c r="I78" s="20">
        <v>86.28</v>
      </c>
      <c r="J78" s="20">
        <f t="shared" si="16"/>
        <v>43.14</v>
      </c>
      <c r="K78" s="20">
        <f t="shared" si="17"/>
        <v>85.539999999999992</v>
      </c>
      <c r="L78" s="20">
        <v>1</v>
      </c>
      <c r="M78" s="20" t="s">
        <v>263</v>
      </c>
      <c r="N78" s="20" t="s">
        <v>267</v>
      </c>
      <c r="O78" s="20"/>
    </row>
    <row r="79" spans="1:15" s="4" customFormat="1" ht="20.100000000000001" customHeight="1">
      <c r="A79" s="20">
        <v>77</v>
      </c>
      <c r="B79" s="12" t="s">
        <v>168</v>
      </c>
      <c r="C79" s="20" t="s">
        <v>7</v>
      </c>
      <c r="D79" s="13" t="s">
        <v>197</v>
      </c>
      <c r="E79" s="11" t="s">
        <v>8</v>
      </c>
      <c r="F79" s="20" t="s">
        <v>279</v>
      </c>
      <c r="G79" s="11">
        <v>68.3</v>
      </c>
      <c r="H79" s="10">
        <f t="shared" ref="H79:H81" si="18">G79*0.5</f>
        <v>34.15</v>
      </c>
      <c r="I79" s="10">
        <v>75.36</v>
      </c>
      <c r="J79" s="10">
        <f t="shared" ref="J79:J81" si="19">I79*0.5</f>
        <v>37.68</v>
      </c>
      <c r="K79" s="10">
        <f t="shared" ref="K79:K81" si="20">H79+J79</f>
        <v>71.83</v>
      </c>
      <c r="L79" s="14">
        <v>1</v>
      </c>
      <c r="M79" s="10" t="s">
        <v>263</v>
      </c>
      <c r="N79" s="10" t="s">
        <v>166</v>
      </c>
      <c r="O79" s="10"/>
    </row>
    <row r="80" spans="1:15" s="4" customFormat="1" ht="20.100000000000001" customHeight="1">
      <c r="A80" s="20">
        <v>78</v>
      </c>
      <c r="B80" s="12" t="s">
        <v>6</v>
      </c>
      <c r="C80" s="20" t="s">
        <v>7</v>
      </c>
      <c r="D80" s="13" t="s">
        <v>167</v>
      </c>
      <c r="E80" s="11">
        <v>16030601227</v>
      </c>
      <c r="F80" s="20" t="s">
        <v>279</v>
      </c>
      <c r="G80" s="11">
        <v>74.7</v>
      </c>
      <c r="H80" s="10">
        <f t="shared" si="18"/>
        <v>37.35</v>
      </c>
      <c r="I80" s="10">
        <v>79.08</v>
      </c>
      <c r="J80" s="10">
        <f t="shared" si="19"/>
        <v>39.54</v>
      </c>
      <c r="K80" s="10">
        <f t="shared" si="20"/>
        <v>76.89</v>
      </c>
      <c r="L80" s="14">
        <v>1</v>
      </c>
      <c r="M80" s="10" t="s">
        <v>263</v>
      </c>
      <c r="N80" s="10" t="s">
        <v>166</v>
      </c>
      <c r="O80" s="10"/>
    </row>
    <row r="81" spans="1:15" s="4" customFormat="1" ht="20.100000000000001" customHeight="1">
      <c r="A81" s="20">
        <v>79</v>
      </c>
      <c r="B81" s="12" t="s">
        <v>4</v>
      </c>
      <c r="C81" s="11" t="s">
        <v>3</v>
      </c>
      <c r="D81" s="13" t="s">
        <v>167</v>
      </c>
      <c r="E81" s="11" t="s">
        <v>5</v>
      </c>
      <c r="F81" s="20" t="s">
        <v>279</v>
      </c>
      <c r="G81" s="11">
        <v>69.5</v>
      </c>
      <c r="H81" s="10">
        <f t="shared" si="18"/>
        <v>34.75</v>
      </c>
      <c r="I81" s="10">
        <v>78.34</v>
      </c>
      <c r="J81" s="10">
        <f t="shared" si="19"/>
        <v>39.17</v>
      </c>
      <c r="K81" s="10">
        <f t="shared" si="20"/>
        <v>73.92</v>
      </c>
      <c r="L81" s="14">
        <v>1</v>
      </c>
      <c r="M81" s="10" t="s">
        <v>263</v>
      </c>
      <c r="N81" s="10" t="s">
        <v>166</v>
      </c>
      <c r="O81" s="10"/>
    </row>
  </sheetData>
  <sortState ref="A18:N23">
    <sortCondition descending="1" ref="K18:K23"/>
  </sortState>
  <mergeCells count="1">
    <mergeCell ref="A1:O1"/>
  </mergeCells>
  <phoneticPr fontId="1" type="noConversion"/>
  <pageMargins left="0.25" right="0.25"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O4"/>
  <sheetViews>
    <sheetView workbookViewId="0">
      <selection sqref="A1:O1"/>
    </sheetView>
  </sheetViews>
  <sheetFormatPr defaultRowHeight="14.25"/>
  <cols>
    <col min="1" max="1" width="4" customWidth="1"/>
    <col min="2" max="2" width="5.625" customWidth="1"/>
    <col min="3" max="3" width="20.25" customWidth="1"/>
    <col min="4" max="4" width="9.875" customWidth="1"/>
    <col min="5" max="5" width="10.75" customWidth="1"/>
    <col min="6" max="6" width="8.875" customWidth="1"/>
    <col min="7" max="7" width="7.125" customWidth="1"/>
    <col min="8" max="8" width="9.125" customWidth="1"/>
    <col min="9" max="9" width="9.25" customWidth="1"/>
    <col min="10" max="10" width="7.625" customWidth="1"/>
    <col min="11" max="11" width="9.625" customWidth="1"/>
    <col min="12" max="12" width="5.5" customWidth="1"/>
    <col min="13" max="14" width="6.75" customWidth="1"/>
    <col min="15" max="15" width="8.125" customWidth="1"/>
  </cols>
  <sheetData>
    <row r="1" spans="1:15" ht="47.25" customHeight="1">
      <c r="A1" s="30" t="s">
        <v>287</v>
      </c>
      <c r="B1" s="30"/>
      <c r="C1" s="30"/>
      <c r="D1" s="30"/>
      <c r="E1" s="30"/>
      <c r="F1" s="30"/>
      <c r="G1" s="30"/>
      <c r="H1" s="30"/>
      <c r="I1" s="30"/>
      <c r="J1" s="30"/>
      <c r="K1" s="30"/>
      <c r="L1" s="30"/>
      <c r="M1" s="30"/>
      <c r="N1" s="30"/>
      <c r="O1" s="30"/>
    </row>
    <row r="2" spans="1:15" s="4" customFormat="1" ht="40.5" customHeight="1">
      <c r="A2" s="17" t="s">
        <v>175</v>
      </c>
      <c r="B2" s="18" t="s">
        <v>0</v>
      </c>
      <c r="C2" s="18" t="s">
        <v>1</v>
      </c>
      <c r="D2" s="18" t="s">
        <v>2</v>
      </c>
      <c r="E2" s="17" t="s">
        <v>176</v>
      </c>
      <c r="F2" s="18" t="s">
        <v>285</v>
      </c>
      <c r="G2" s="19" t="s">
        <v>177</v>
      </c>
      <c r="H2" s="16" t="s">
        <v>173</v>
      </c>
      <c r="I2" s="19" t="s">
        <v>178</v>
      </c>
      <c r="J2" s="16" t="s">
        <v>174</v>
      </c>
      <c r="K2" s="8" t="s">
        <v>179</v>
      </c>
      <c r="L2" s="8" t="s">
        <v>180</v>
      </c>
      <c r="M2" s="8" t="s">
        <v>281</v>
      </c>
      <c r="N2" s="8" t="s">
        <v>282</v>
      </c>
      <c r="O2" s="8" t="s">
        <v>181</v>
      </c>
    </row>
    <row r="3" spans="1:15" s="1" customFormat="1" ht="36" customHeight="1">
      <c r="A3" s="5" t="s">
        <v>159</v>
      </c>
      <c r="B3" s="6" t="s">
        <v>151</v>
      </c>
      <c r="C3" s="6" t="s">
        <v>20</v>
      </c>
      <c r="D3" s="6" t="s">
        <v>152</v>
      </c>
      <c r="E3" s="5" t="s">
        <v>153</v>
      </c>
      <c r="F3" s="6" t="s">
        <v>158</v>
      </c>
      <c r="G3" s="6">
        <v>57.3</v>
      </c>
      <c r="H3" s="2">
        <f>G3*0.5</f>
        <v>28.65</v>
      </c>
      <c r="I3" s="2">
        <v>82.14</v>
      </c>
      <c r="J3" s="2">
        <f>I3*0.5</f>
        <v>41.07</v>
      </c>
      <c r="K3" s="2">
        <f>H3+J3</f>
        <v>69.72</v>
      </c>
      <c r="L3" s="2">
        <v>1</v>
      </c>
      <c r="M3" s="2" t="s">
        <v>263</v>
      </c>
      <c r="N3" s="1" t="s">
        <v>283</v>
      </c>
      <c r="O3" s="2"/>
    </row>
    <row r="4" spans="1:15" s="1" customFormat="1" ht="33" customHeight="1">
      <c r="A4" s="5" t="s">
        <v>280</v>
      </c>
      <c r="B4" s="6" t="s">
        <v>154</v>
      </c>
      <c r="C4" s="6" t="s">
        <v>155</v>
      </c>
      <c r="D4" s="6" t="s">
        <v>156</v>
      </c>
      <c r="E4" s="5" t="s">
        <v>157</v>
      </c>
      <c r="F4" s="6" t="s">
        <v>158</v>
      </c>
      <c r="G4" s="6">
        <v>72.3</v>
      </c>
      <c r="H4" s="2">
        <f>G4*0.5</f>
        <v>36.15</v>
      </c>
      <c r="I4" s="7">
        <v>79.599999999999994</v>
      </c>
      <c r="J4" s="2">
        <f>I4*0.5</f>
        <v>39.799999999999997</v>
      </c>
      <c r="K4" s="2">
        <f>H4+J4</f>
        <v>75.949999999999989</v>
      </c>
      <c r="L4" s="2">
        <v>1</v>
      </c>
      <c r="M4" s="2" t="s">
        <v>263</v>
      </c>
      <c r="N4" s="2" t="s">
        <v>283</v>
      </c>
      <c r="O4" s="2"/>
    </row>
  </sheetData>
  <mergeCells count="1">
    <mergeCell ref="A1:O1"/>
  </mergeCells>
  <phoneticPr fontId="7" type="noConversion"/>
  <pageMargins left="0.36" right="0.2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公开招聘</vt:lpstr>
      <vt:lpstr>定向招聘</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1996-12-17T01:32:42Z</dcterms:created>
  <dcterms:modified xsi:type="dcterms:W3CDTF">2016-08-11T05:53:41Z</dcterms:modified>
</cp:coreProperties>
</file>