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Sheet1!$A$6:$M$63</definedName>
  </definedNames>
  <calcPr calcId="124519"/>
</workbook>
</file>

<file path=xl/calcChain.xml><?xml version="1.0" encoding="utf-8"?>
<calcChain xmlns="http://schemas.openxmlformats.org/spreadsheetml/2006/main">
  <c r="G7" i="1"/>
  <c r="J7" s="1"/>
  <c r="G8"/>
  <c r="J8" s="1"/>
  <c r="G9"/>
  <c r="J9" s="1"/>
  <c r="G10"/>
  <c r="J10" s="1"/>
  <c r="G11"/>
  <c r="J11" s="1"/>
  <c r="G12"/>
  <c r="J12" s="1"/>
  <c r="G13"/>
  <c r="J13" s="1"/>
  <c r="G14"/>
  <c r="J14" s="1"/>
  <c r="G16"/>
  <c r="J16" s="1"/>
  <c r="G15"/>
  <c r="J15" s="1"/>
  <c r="G18"/>
  <c r="J18" s="1"/>
  <c r="G17"/>
  <c r="J17" s="1"/>
  <c r="G19"/>
  <c r="J19" s="1"/>
  <c r="G20"/>
  <c r="J20" s="1"/>
  <c r="G22"/>
  <c r="J22" s="1"/>
  <c r="G21"/>
  <c r="J21" s="1"/>
  <c r="G23"/>
  <c r="J23" s="1"/>
  <c r="G25"/>
  <c r="J25" s="1"/>
  <c r="G24"/>
  <c r="J24" s="1"/>
  <c r="G27"/>
  <c r="J27" s="1"/>
  <c r="G28"/>
  <c r="J28" s="1"/>
  <c r="G26"/>
  <c r="J26" s="1"/>
  <c r="G29"/>
  <c r="J29" s="1"/>
  <c r="G31"/>
  <c r="J31" s="1"/>
  <c r="G30"/>
  <c r="J30" s="1"/>
  <c r="G32"/>
  <c r="J32" s="1"/>
  <c r="G33"/>
  <c r="J33" s="1"/>
  <c r="G34"/>
  <c r="J34" s="1"/>
  <c r="G38"/>
  <c r="J38" s="1"/>
  <c r="G35"/>
  <c r="J35" s="1"/>
  <c r="G37"/>
  <c r="J37" s="1"/>
  <c r="G36"/>
  <c r="J36" s="1"/>
  <c r="G39"/>
  <c r="J39" s="1"/>
  <c r="G40"/>
  <c r="J40" s="1"/>
  <c r="G41"/>
  <c r="J41" s="1"/>
  <c r="G42"/>
  <c r="J42" s="1"/>
  <c r="G43"/>
  <c r="J43" s="1"/>
  <c r="G44"/>
  <c r="J44" s="1"/>
  <c r="G45"/>
  <c r="J45" s="1"/>
  <c r="G46"/>
  <c r="J46" s="1"/>
  <c r="G48"/>
  <c r="J48" s="1"/>
  <c r="G47"/>
  <c r="J47" s="1"/>
  <c r="G51"/>
  <c r="J51" s="1"/>
  <c r="G50"/>
  <c r="J50" s="1"/>
  <c r="G49"/>
  <c r="J49" s="1"/>
  <c r="G52"/>
  <c r="J52" s="1"/>
  <c r="G53"/>
  <c r="J53" s="1"/>
  <c r="G55"/>
  <c r="J55" s="1"/>
  <c r="G54"/>
  <c r="J54" s="1"/>
  <c r="G56"/>
  <c r="J56" s="1"/>
  <c r="G57"/>
  <c r="J57" s="1"/>
  <c r="G59"/>
  <c r="J59" s="1"/>
  <c r="G58"/>
  <c r="J58" s="1"/>
  <c r="G60"/>
  <c r="J60" s="1"/>
  <c r="G61"/>
  <c r="J61" s="1"/>
  <c r="G62"/>
  <c r="J62" s="1"/>
  <c r="G63"/>
  <c r="J63" s="1"/>
  <c r="G6"/>
  <c r="J6" s="1"/>
</calcChain>
</file>

<file path=xl/sharedStrings.xml><?xml version="1.0" encoding="utf-8"?>
<sst xmlns="http://schemas.openxmlformats.org/spreadsheetml/2006/main" count="277" uniqueCount="159">
  <si>
    <t>序号</t>
    <phoneticPr fontId="1" type="noConversion"/>
  </si>
  <si>
    <t>姓名</t>
    <phoneticPr fontId="1" type="noConversion"/>
  </si>
  <si>
    <t>考号</t>
    <phoneticPr fontId="1" type="noConversion"/>
  </si>
  <si>
    <t>报考单位</t>
    <phoneticPr fontId="1" type="noConversion"/>
  </si>
  <si>
    <t>报考岗位</t>
    <phoneticPr fontId="1" type="noConversion"/>
  </si>
  <si>
    <t>笔试成绩</t>
    <phoneticPr fontId="1" type="noConversion"/>
  </si>
  <si>
    <t>专业测试成绩</t>
    <phoneticPr fontId="1" type="noConversion"/>
  </si>
  <si>
    <t>面试成绩</t>
    <phoneticPr fontId="1" type="noConversion"/>
  </si>
  <si>
    <t>总成绩</t>
    <phoneticPr fontId="1" type="noConversion"/>
  </si>
  <si>
    <t>本职位排名</t>
    <phoneticPr fontId="1" type="noConversion"/>
  </si>
  <si>
    <t>是否进入体检</t>
    <phoneticPr fontId="1" type="noConversion"/>
  </si>
  <si>
    <t>备注</t>
    <phoneticPr fontId="1" type="noConversion"/>
  </si>
  <si>
    <t>150分制</t>
    <phoneticPr fontId="1" type="noConversion"/>
  </si>
  <si>
    <t>100分制</t>
    <phoneticPr fontId="1" type="noConversion"/>
  </si>
  <si>
    <t>李东</t>
    <phoneticPr fontId="4" type="noConversion"/>
  </si>
  <si>
    <t>王太生</t>
    <phoneticPr fontId="4" type="noConversion"/>
  </si>
  <si>
    <t>李家前</t>
    <phoneticPr fontId="4" type="noConversion"/>
  </si>
  <si>
    <t>张达观</t>
    <phoneticPr fontId="4" type="noConversion"/>
  </si>
  <si>
    <t>刘贤武</t>
    <phoneticPr fontId="4" type="noConversion"/>
  </si>
  <si>
    <t>李庆山</t>
    <phoneticPr fontId="4" type="noConversion"/>
  </si>
  <si>
    <t>姜涛</t>
    <phoneticPr fontId="4" type="noConversion"/>
  </si>
  <si>
    <t>龙蓉</t>
    <phoneticPr fontId="4" type="noConversion"/>
  </si>
  <si>
    <t>李恒</t>
    <phoneticPr fontId="4" type="noConversion"/>
  </si>
  <si>
    <t>张洁</t>
    <phoneticPr fontId="4" type="noConversion"/>
  </si>
  <si>
    <t>杨毅</t>
    <phoneticPr fontId="4" type="noConversion"/>
  </si>
  <si>
    <t>胡珊</t>
    <phoneticPr fontId="1" type="noConversion"/>
  </si>
  <si>
    <t>徐佳红</t>
  </si>
  <si>
    <t>文秋</t>
    <phoneticPr fontId="1" type="noConversion"/>
  </si>
  <si>
    <t>袁安英</t>
  </si>
  <si>
    <t>蒲德博</t>
  </si>
  <si>
    <t>杨战</t>
  </si>
  <si>
    <t>黄勋</t>
    <phoneticPr fontId="4" type="noConversion"/>
  </si>
  <si>
    <t>刘蛟</t>
    <phoneticPr fontId="4" type="noConversion"/>
  </si>
  <si>
    <t>唐兴政</t>
    <phoneticPr fontId="4" type="noConversion"/>
  </si>
  <si>
    <t>李婷婷</t>
    <phoneticPr fontId="4" type="noConversion"/>
  </si>
  <si>
    <t>贺琳淑</t>
    <phoneticPr fontId="4" type="noConversion"/>
  </si>
  <si>
    <t>张觇</t>
    <phoneticPr fontId="4" type="noConversion"/>
  </si>
  <si>
    <t>刘健乐</t>
    <phoneticPr fontId="4" type="noConversion"/>
  </si>
  <si>
    <t>彭晋</t>
    <phoneticPr fontId="4" type="noConversion"/>
  </si>
  <si>
    <t>赵久燚</t>
    <phoneticPr fontId="4" type="noConversion"/>
  </si>
  <si>
    <t>田盛清</t>
    <phoneticPr fontId="4" type="noConversion"/>
  </si>
  <si>
    <t>徐来青</t>
    <phoneticPr fontId="4" type="noConversion"/>
  </si>
  <si>
    <t>陈旭洪</t>
    <phoneticPr fontId="4" type="noConversion"/>
  </si>
  <si>
    <t>涂莎莎</t>
    <phoneticPr fontId="4" type="noConversion"/>
  </si>
  <si>
    <t>李星</t>
    <phoneticPr fontId="4" type="noConversion"/>
  </si>
  <si>
    <t>周桐</t>
    <phoneticPr fontId="4" type="noConversion"/>
  </si>
  <si>
    <t>周波</t>
    <phoneticPr fontId="4" type="noConversion"/>
  </si>
  <si>
    <t>刘颖</t>
    <phoneticPr fontId="4" type="noConversion"/>
  </si>
  <si>
    <t>张倩</t>
    <phoneticPr fontId="4" type="noConversion"/>
  </si>
  <si>
    <t>彭德彪</t>
    <phoneticPr fontId="4" type="noConversion"/>
  </si>
  <si>
    <t>杨琦</t>
    <phoneticPr fontId="4" type="noConversion"/>
  </si>
  <si>
    <t>诸艳</t>
    <phoneticPr fontId="4" type="noConversion"/>
  </si>
  <si>
    <t>王苹</t>
    <phoneticPr fontId="4" type="noConversion"/>
  </si>
  <si>
    <t>陈鑫</t>
    <phoneticPr fontId="4" type="noConversion"/>
  </si>
  <si>
    <t>潘国龙</t>
    <phoneticPr fontId="4" type="noConversion"/>
  </si>
  <si>
    <t>徐春宁</t>
    <phoneticPr fontId="4" type="noConversion"/>
  </si>
  <si>
    <t>朱恒</t>
    <phoneticPr fontId="4" type="noConversion"/>
  </si>
  <si>
    <t>赵冰秋</t>
    <phoneticPr fontId="4" type="noConversion"/>
  </si>
  <si>
    <t>谭明艳</t>
    <phoneticPr fontId="4" type="noConversion"/>
  </si>
  <si>
    <t>周沙沙</t>
    <phoneticPr fontId="4" type="noConversion"/>
  </si>
  <si>
    <t>赵晓玉</t>
    <phoneticPr fontId="4" type="noConversion"/>
  </si>
  <si>
    <t>裴浚淞</t>
    <phoneticPr fontId="4" type="noConversion"/>
  </si>
  <si>
    <t>王雕</t>
    <phoneticPr fontId="4" type="noConversion"/>
  </si>
  <si>
    <t>高利伟</t>
    <phoneticPr fontId="4" type="noConversion"/>
  </si>
  <si>
    <t>王仙攀</t>
    <phoneticPr fontId="4" type="noConversion"/>
  </si>
  <si>
    <t>王文娟</t>
    <phoneticPr fontId="4" type="noConversion"/>
  </si>
  <si>
    <t>黄璐水</t>
    <phoneticPr fontId="4" type="noConversion"/>
  </si>
  <si>
    <t>周玲玲</t>
    <phoneticPr fontId="4" type="noConversion"/>
  </si>
  <si>
    <t>吴作杰</t>
    <phoneticPr fontId="4" type="noConversion"/>
  </si>
  <si>
    <t>游廷燕</t>
    <phoneticPr fontId="4" type="noConversion"/>
  </si>
  <si>
    <t>王明敏</t>
    <phoneticPr fontId="4" type="noConversion"/>
  </si>
  <si>
    <t>杨冬冬</t>
    <phoneticPr fontId="4" type="noConversion"/>
  </si>
  <si>
    <t>2016007贵阳市地质灾害应急中心</t>
  </si>
  <si>
    <t>01专业技术人员</t>
  </si>
  <si>
    <t>02专业技术人员</t>
  </si>
  <si>
    <t>03专业技术人员</t>
  </si>
  <si>
    <t>2016008贵阳市国土资源局云岩区分局三马片区国土资源所</t>
  </si>
  <si>
    <t>01管理人员</t>
  </si>
  <si>
    <t>2016009贵阳市国土资源局南明区分局执法监察大队</t>
  </si>
  <si>
    <t>2016009贵阳市国土资源局南明区分局执法监察大队</t>
    <phoneticPr fontId="1" type="noConversion"/>
  </si>
  <si>
    <t>01管理人员</t>
    <phoneticPr fontId="1" type="noConversion"/>
  </si>
  <si>
    <t>2016010贵阳市国土资源局南明区分局后巢乡国土资源所</t>
  </si>
  <si>
    <t>2016011贵阳市国土资源局花溪区分局执法监察大队</t>
  </si>
  <si>
    <t>2016012贵阳市国土资源局花溪区分局中心片区国土资源所</t>
  </si>
  <si>
    <t>2016013贵阳市国土资源局花溪区分局青岩镇国土资源所</t>
  </si>
  <si>
    <t>2016014贵阳市国土资源局花溪区分局孟关乡国土资源所</t>
  </si>
  <si>
    <t>2016015贵阳市国土资源局花溪区分局麦坪乡国土资源所</t>
  </si>
  <si>
    <t>2016016贵阳市国土资源局花溪区分局马铃乡国土资源所</t>
  </si>
  <si>
    <t>2016017贵阳市国土资源局乌当区分局高新国土资源所</t>
  </si>
  <si>
    <t>2016017贵阳市国土资源局乌当区分局高新国土资源所</t>
    <phoneticPr fontId="1" type="noConversion"/>
  </si>
  <si>
    <t>2016018贵阳市国土资源局乌当区分局羊昌镇国土资源所</t>
  </si>
  <si>
    <t>2016019贵阳市国土资源局白云区分局国土资源执法监察大队</t>
  </si>
  <si>
    <t>2016020贵阳市国土资源局白云区分局艳山红镇国土资源所</t>
  </si>
  <si>
    <t>2016021贵阳市国土资源局观山湖区分局执法监察大队</t>
  </si>
  <si>
    <t>2016022贵阳市国土资源局观山湖区分局百花湖乡国土资源所</t>
  </si>
  <si>
    <t>2016023贵阳市国土资源局国家高新技术产业开发区分局乡镇国土资源所</t>
  </si>
  <si>
    <t>20101904228</t>
  </si>
  <si>
    <t>20101982125</t>
  </si>
  <si>
    <t>20101122522</t>
  </si>
  <si>
    <t>20101900909</t>
  </si>
  <si>
    <t>20101908510</t>
  </si>
  <si>
    <t>20101900502</t>
  </si>
  <si>
    <t>20101905323</t>
  </si>
  <si>
    <t>20101901826</t>
  </si>
  <si>
    <t>10101732521</t>
  </si>
  <si>
    <t>10101182302</t>
  </si>
  <si>
    <t>10101031302</t>
  </si>
  <si>
    <t>10101920924</t>
  </si>
  <si>
    <t>10101431429</t>
  </si>
  <si>
    <t>10101780505</t>
  </si>
  <si>
    <t>10101182229</t>
  </si>
  <si>
    <t>10101160301</t>
  </si>
  <si>
    <t>10101181107</t>
  </si>
  <si>
    <t>10101782027</t>
  </si>
  <si>
    <t>10101182611</t>
  </si>
  <si>
    <t>10101951804</t>
  </si>
  <si>
    <t>10101730512</t>
  </si>
  <si>
    <t>10101161817</t>
  </si>
  <si>
    <t>10101733622</t>
  </si>
  <si>
    <t>10101160808</t>
  </si>
  <si>
    <t>10101781526</t>
  </si>
  <si>
    <t>10101160713</t>
  </si>
  <si>
    <t>10101733208</t>
  </si>
  <si>
    <t>10101952918</t>
  </si>
  <si>
    <t>10101781623</t>
  </si>
  <si>
    <t>10101430312</t>
  </si>
  <si>
    <t>10101922917</t>
  </si>
  <si>
    <t>10101030630</t>
  </si>
  <si>
    <t>10101751020</t>
  </si>
  <si>
    <t>10101181402</t>
  </si>
  <si>
    <t>10101955003</t>
  </si>
  <si>
    <t>10101954629</t>
  </si>
  <si>
    <t>10101430309</t>
  </si>
  <si>
    <t>10101431419</t>
  </si>
  <si>
    <t>10101730922</t>
  </si>
  <si>
    <t>10101950422</t>
  </si>
  <si>
    <t>10101955205</t>
  </si>
  <si>
    <t>10101734313</t>
  </si>
  <si>
    <t>10101954029</t>
  </si>
  <si>
    <t>10101954825</t>
  </si>
  <si>
    <t>10101162807</t>
  </si>
  <si>
    <t>10101954211</t>
  </si>
  <si>
    <t>10101733408</t>
  </si>
  <si>
    <t>10101433212</t>
  </si>
  <si>
    <t>10101182822</t>
  </si>
  <si>
    <t>10101733316</t>
  </si>
  <si>
    <t>10101730528</t>
  </si>
  <si>
    <t>10101922218</t>
  </si>
  <si>
    <t>10101433123</t>
  </si>
  <si>
    <t>10101783528</t>
  </si>
  <si>
    <t>10101181007</t>
  </si>
  <si>
    <t>10101181503</t>
  </si>
  <si>
    <t>10101781105</t>
  </si>
  <si>
    <t>10101783605</t>
    <phoneticPr fontId="1" type="noConversion"/>
  </si>
  <si>
    <t>取消面试资格</t>
    <phoneticPr fontId="1" type="noConversion"/>
  </si>
  <si>
    <t>当日未参加面试</t>
    <phoneticPr fontId="1" type="noConversion"/>
  </si>
  <si>
    <t>是</t>
    <phoneticPr fontId="1" type="noConversion"/>
  </si>
  <si>
    <t>是</t>
    <phoneticPr fontId="1" type="noConversion"/>
  </si>
  <si>
    <t>贵阳市国土资源局2016年公开招聘所属事业单位工作总成绩及体检人员名单</t>
    <phoneticPr fontId="1" type="noConversion"/>
  </si>
</sst>
</file>

<file path=xl/styles.xml><?xml version="1.0" encoding="utf-8"?>
<styleSheet xmlns="http://schemas.openxmlformats.org/spreadsheetml/2006/main">
  <numFmts count="2">
    <numFmt numFmtId="176" formatCode="0.00_ "/>
    <numFmt numFmtId="177" formatCode="0.00_);[Red]\(0.00\)"/>
  </numFmts>
  <fonts count="10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8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9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name val="宋体"/>
      <family val="2"/>
      <charset val="134"/>
      <scheme val="minor"/>
    </font>
    <font>
      <sz val="10"/>
      <color theme="1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49" fontId="3" fillId="0" borderId="1" xfId="0" applyNumberFormat="1" applyFont="1" applyBorder="1" applyAlignment="1">
      <alignment horizontal="left" vertical="center" wrapText="1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176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77" fontId="7" fillId="0" borderId="1" xfId="0" applyNumberFormat="1" applyFont="1" applyBorder="1" applyAlignment="1">
      <alignment horizontal="center" vertical="center"/>
    </xf>
    <xf numFmtId="177" fontId="8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65"/>
  <sheetViews>
    <sheetView tabSelected="1" workbookViewId="0">
      <selection activeCell="R14" sqref="R14"/>
    </sheetView>
  </sheetViews>
  <sheetFormatPr defaultRowHeight="13.5"/>
  <cols>
    <col min="1" max="1" width="3.5" customWidth="1"/>
    <col min="2" max="2" width="7.75" customWidth="1"/>
    <col min="3" max="3" width="8.25" customWidth="1"/>
    <col min="4" max="4" width="23" customWidth="1"/>
    <col min="5" max="5" width="12.25" customWidth="1"/>
    <col min="7" max="7" width="12.75" bestFit="1" customWidth="1"/>
  </cols>
  <sheetData>
    <row r="1" spans="1:13">
      <c r="A1" s="15" t="s">
        <v>158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</row>
    <row r="2" spans="1:13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</row>
    <row r="3" spans="1:13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</row>
    <row r="4" spans="1:13" ht="21.75" customHeight="1">
      <c r="A4" s="16" t="s">
        <v>0</v>
      </c>
      <c r="B4" s="16" t="s">
        <v>1</v>
      </c>
      <c r="C4" s="17" t="s">
        <v>2</v>
      </c>
      <c r="D4" s="16" t="s">
        <v>3</v>
      </c>
      <c r="E4" s="16" t="s">
        <v>4</v>
      </c>
      <c r="F4" s="16" t="s">
        <v>5</v>
      </c>
      <c r="G4" s="16"/>
      <c r="H4" s="16" t="s">
        <v>6</v>
      </c>
      <c r="I4" s="16" t="s">
        <v>7</v>
      </c>
      <c r="J4" s="16" t="s">
        <v>8</v>
      </c>
      <c r="K4" s="16" t="s">
        <v>9</v>
      </c>
      <c r="L4" s="16" t="s">
        <v>10</v>
      </c>
      <c r="M4" s="16" t="s">
        <v>11</v>
      </c>
    </row>
    <row r="5" spans="1:13" ht="25.5" customHeight="1">
      <c r="A5" s="16"/>
      <c r="B5" s="16"/>
      <c r="C5" s="17"/>
      <c r="D5" s="16"/>
      <c r="E5" s="16"/>
      <c r="F5" s="1" t="s">
        <v>12</v>
      </c>
      <c r="G5" s="1" t="s">
        <v>13</v>
      </c>
      <c r="H5" s="16"/>
      <c r="I5" s="16"/>
      <c r="J5" s="16"/>
      <c r="K5" s="16"/>
      <c r="L5" s="16"/>
      <c r="M5" s="16"/>
    </row>
    <row r="6" spans="1:13" ht="26.1" customHeight="1">
      <c r="A6" s="2">
        <v>1</v>
      </c>
      <c r="B6" s="3" t="s">
        <v>14</v>
      </c>
      <c r="C6" s="3" t="s">
        <v>96</v>
      </c>
      <c r="D6" s="3" t="s">
        <v>72</v>
      </c>
      <c r="E6" s="3" t="s">
        <v>73</v>
      </c>
      <c r="F6" s="12">
        <v>103</v>
      </c>
      <c r="G6" s="8">
        <f>F6*2/3</f>
        <v>68.666666666666671</v>
      </c>
      <c r="H6" s="12">
        <v>77</v>
      </c>
      <c r="I6" s="10">
        <v>75.400000000000006</v>
      </c>
      <c r="J6" s="9">
        <f>G6*0.3+H6*0.4+I6*0.3</f>
        <v>74.02000000000001</v>
      </c>
      <c r="K6" s="14">
        <v>1</v>
      </c>
      <c r="L6" s="14" t="s">
        <v>156</v>
      </c>
      <c r="M6" s="9"/>
    </row>
    <row r="7" spans="1:13" ht="26.1" customHeight="1">
      <c r="A7" s="2">
        <v>2</v>
      </c>
      <c r="B7" s="3" t="s">
        <v>15</v>
      </c>
      <c r="C7" s="3" t="s">
        <v>97</v>
      </c>
      <c r="D7" s="3" t="s">
        <v>72</v>
      </c>
      <c r="E7" s="3" t="s">
        <v>73</v>
      </c>
      <c r="F7" s="12">
        <v>75</v>
      </c>
      <c r="G7" s="8">
        <f t="shared" ref="G7:G63" si="0">F7*2/3</f>
        <v>50</v>
      </c>
      <c r="H7" s="12">
        <v>73</v>
      </c>
      <c r="I7" s="10">
        <v>75</v>
      </c>
      <c r="J7" s="9">
        <f t="shared" ref="J7:J13" si="1">G7*0.3+H7*0.4+I7*0.3</f>
        <v>66.7</v>
      </c>
      <c r="K7" s="14">
        <v>2</v>
      </c>
      <c r="L7" s="14"/>
      <c r="M7" s="9"/>
    </row>
    <row r="8" spans="1:13" ht="26.1" customHeight="1">
      <c r="A8" s="2">
        <v>3</v>
      </c>
      <c r="B8" s="3" t="s">
        <v>16</v>
      </c>
      <c r="C8" s="3" t="s">
        <v>98</v>
      </c>
      <c r="D8" s="3" t="s">
        <v>72</v>
      </c>
      <c r="E8" s="3" t="s">
        <v>74</v>
      </c>
      <c r="F8" s="13">
        <v>101.5</v>
      </c>
      <c r="G8" s="8">
        <f t="shared" si="0"/>
        <v>67.666666666666671</v>
      </c>
      <c r="H8" s="12">
        <v>84</v>
      </c>
      <c r="I8" s="10">
        <v>83.6</v>
      </c>
      <c r="J8" s="9">
        <f t="shared" si="1"/>
        <v>78.98</v>
      </c>
      <c r="K8" s="14">
        <v>1</v>
      </c>
      <c r="L8" s="14" t="s">
        <v>157</v>
      </c>
      <c r="M8" s="9"/>
    </row>
    <row r="9" spans="1:13" ht="26.1" customHeight="1">
      <c r="A9" s="2">
        <v>4</v>
      </c>
      <c r="B9" s="3" t="s">
        <v>17</v>
      </c>
      <c r="C9" s="3" t="s">
        <v>99</v>
      </c>
      <c r="D9" s="3" t="s">
        <v>72</v>
      </c>
      <c r="E9" s="3" t="s">
        <v>74</v>
      </c>
      <c r="F9" s="13">
        <v>98</v>
      </c>
      <c r="G9" s="8">
        <f t="shared" si="0"/>
        <v>65.333333333333329</v>
      </c>
      <c r="H9" s="12">
        <v>60</v>
      </c>
      <c r="I9" s="10">
        <v>76</v>
      </c>
      <c r="J9" s="9">
        <f t="shared" si="1"/>
        <v>66.399999999999991</v>
      </c>
      <c r="K9" s="14">
        <v>2</v>
      </c>
      <c r="L9" s="14"/>
      <c r="M9" s="9"/>
    </row>
    <row r="10" spans="1:13" ht="26.1" customHeight="1">
      <c r="A10" s="2">
        <v>5</v>
      </c>
      <c r="B10" s="3" t="s">
        <v>18</v>
      </c>
      <c r="C10" s="3" t="s">
        <v>100</v>
      </c>
      <c r="D10" s="3" t="s">
        <v>72</v>
      </c>
      <c r="E10" s="3" t="s">
        <v>74</v>
      </c>
      <c r="F10" s="13">
        <v>79.5</v>
      </c>
      <c r="G10" s="8">
        <f t="shared" si="0"/>
        <v>53</v>
      </c>
      <c r="H10" s="12">
        <v>63</v>
      </c>
      <c r="I10" s="9"/>
      <c r="J10" s="9">
        <f t="shared" si="1"/>
        <v>41.1</v>
      </c>
      <c r="K10" s="14">
        <v>3</v>
      </c>
      <c r="L10" s="14"/>
      <c r="M10" s="4" t="s">
        <v>154</v>
      </c>
    </row>
    <row r="11" spans="1:13" ht="26.1" customHeight="1">
      <c r="A11" s="2">
        <v>6</v>
      </c>
      <c r="B11" s="3" t="s">
        <v>19</v>
      </c>
      <c r="C11" s="3" t="s">
        <v>101</v>
      </c>
      <c r="D11" s="3" t="s">
        <v>72</v>
      </c>
      <c r="E11" s="3" t="s">
        <v>75</v>
      </c>
      <c r="F11" s="13">
        <v>104</v>
      </c>
      <c r="G11" s="8">
        <f t="shared" si="0"/>
        <v>69.333333333333329</v>
      </c>
      <c r="H11" s="12">
        <v>76</v>
      </c>
      <c r="I11" s="10">
        <v>79</v>
      </c>
      <c r="J11" s="9">
        <f t="shared" si="1"/>
        <v>74.900000000000006</v>
      </c>
      <c r="K11" s="14">
        <v>1</v>
      </c>
      <c r="L11" s="14" t="s">
        <v>157</v>
      </c>
      <c r="M11" s="9"/>
    </row>
    <row r="12" spans="1:13" ht="26.1" customHeight="1">
      <c r="A12" s="2">
        <v>7</v>
      </c>
      <c r="B12" s="3" t="s">
        <v>20</v>
      </c>
      <c r="C12" s="3" t="s">
        <v>102</v>
      </c>
      <c r="D12" s="3" t="s">
        <v>72</v>
      </c>
      <c r="E12" s="3" t="s">
        <v>75</v>
      </c>
      <c r="F12" s="13">
        <v>106</v>
      </c>
      <c r="G12" s="8">
        <f t="shared" si="0"/>
        <v>70.666666666666671</v>
      </c>
      <c r="H12" s="12">
        <v>60</v>
      </c>
      <c r="I12" s="10">
        <v>78.599999999999994</v>
      </c>
      <c r="J12" s="9">
        <f t="shared" si="1"/>
        <v>68.78</v>
      </c>
      <c r="K12" s="14">
        <v>2</v>
      </c>
      <c r="L12" s="14"/>
      <c r="M12" s="9"/>
    </row>
    <row r="13" spans="1:13" ht="26.1" customHeight="1">
      <c r="A13" s="2">
        <v>8</v>
      </c>
      <c r="B13" s="3" t="s">
        <v>21</v>
      </c>
      <c r="C13" s="3" t="s">
        <v>103</v>
      </c>
      <c r="D13" s="3" t="s">
        <v>72</v>
      </c>
      <c r="E13" s="3" t="s">
        <v>75</v>
      </c>
      <c r="F13" s="13">
        <v>96.5</v>
      </c>
      <c r="G13" s="8">
        <f t="shared" si="0"/>
        <v>64.333333333333329</v>
      </c>
      <c r="H13" s="12">
        <v>62</v>
      </c>
      <c r="I13" s="10">
        <v>78.400000000000006</v>
      </c>
      <c r="J13" s="9">
        <f t="shared" si="1"/>
        <v>67.61999999999999</v>
      </c>
      <c r="K13" s="14">
        <v>3</v>
      </c>
      <c r="L13" s="14"/>
      <c r="M13" s="9"/>
    </row>
    <row r="14" spans="1:13" ht="26.1" customHeight="1">
      <c r="A14" s="2">
        <v>9</v>
      </c>
      <c r="B14" s="3" t="s">
        <v>22</v>
      </c>
      <c r="C14" s="3" t="s">
        <v>104</v>
      </c>
      <c r="D14" s="3" t="s">
        <v>76</v>
      </c>
      <c r="E14" s="3" t="s">
        <v>77</v>
      </c>
      <c r="F14" s="13">
        <v>115</v>
      </c>
      <c r="G14" s="8">
        <f t="shared" si="0"/>
        <v>76.666666666666671</v>
      </c>
      <c r="H14" s="9"/>
      <c r="I14" s="11">
        <v>79</v>
      </c>
      <c r="J14" s="9">
        <f>G14*0.6+I14*0.4</f>
        <v>77.599999999999994</v>
      </c>
      <c r="K14" s="14">
        <v>1</v>
      </c>
      <c r="L14" s="14" t="s">
        <v>157</v>
      </c>
      <c r="M14" s="9"/>
    </row>
    <row r="15" spans="1:13" ht="26.1" customHeight="1">
      <c r="A15" s="2">
        <v>10</v>
      </c>
      <c r="B15" s="3" t="s">
        <v>24</v>
      </c>
      <c r="C15" s="3" t="s">
        <v>106</v>
      </c>
      <c r="D15" s="3" t="s">
        <v>76</v>
      </c>
      <c r="E15" s="3" t="s">
        <v>77</v>
      </c>
      <c r="F15" s="13">
        <v>108</v>
      </c>
      <c r="G15" s="8">
        <f>F15*2/3</f>
        <v>72</v>
      </c>
      <c r="H15" s="9"/>
      <c r="I15" s="11">
        <v>77.599999999999994</v>
      </c>
      <c r="J15" s="9">
        <f>G15*0.6+I15*0.4</f>
        <v>74.239999999999995</v>
      </c>
      <c r="K15" s="14">
        <v>2</v>
      </c>
      <c r="L15" s="14"/>
      <c r="M15" s="9"/>
    </row>
    <row r="16" spans="1:13" ht="26.1" customHeight="1">
      <c r="A16" s="2">
        <v>11</v>
      </c>
      <c r="B16" s="3" t="s">
        <v>23</v>
      </c>
      <c r="C16" s="3" t="s">
        <v>105</v>
      </c>
      <c r="D16" s="3" t="s">
        <v>76</v>
      </c>
      <c r="E16" s="3" t="s">
        <v>77</v>
      </c>
      <c r="F16" s="13">
        <v>108.5</v>
      </c>
      <c r="G16" s="8">
        <f t="shared" si="0"/>
        <v>72.333333333333329</v>
      </c>
      <c r="H16" s="9"/>
      <c r="I16" s="11">
        <v>76</v>
      </c>
      <c r="J16" s="9">
        <f t="shared" ref="J16:J63" si="2">G16*0.6+I16*0.4</f>
        <v>73.8</v>
      </c>
      <c r="K16" s="14">
        <v>3</v>
      </c>
      <c r="L16" s="14"/>
      <c r="M16" s="9"/>
    </row>
    <row r="17" spans="1:13" ht="26.1" customHeight="1">
      <c r="A17" s="2">
        <v>12</v>
      </c>
      <c r="B17" s="3" t="s">
        <v>26</v>
      </c>
      <c r="C17" s="3" t="s">
        <v>108</v>
      </c>
      <c r="D17" s="3" t="s">
        <v>78</v>
      </c>
      <c r="E17" s="3" t="s">
        <v>77</v>
      </c>
      <c r="F17" s="13">
        <v>107.5</v>
      </c>
      <c r="G17" s="8">
        <f>F17*2/3</f>
        <v>71.666666666666671</v>
      </c>
      <c r="H17" s="9"/>
      <c r="I17" s="10">
        <v>85.8</v>
      </c>
      <c r="J17" s="9">
        <f>G17*0.6+I17*0.4</f>
        <v>77.319999999999993</v>
      </c>
      <c r="K17" s="14">
        <v>1</v>
      </c>
      <c r="L17" s="14" t="s">
        <v>157</v>
      </c>
      <c r="M17" s="9"/>
    </row>
    <row r="18" spans="1:13" ht="26.1" customHeight="1">
      <c r="A18" s="2">
        <v>13</v>
      </c>
      <c r="B18" s="3" t="s">
        <v>25</v>
      </c>
      <c r="C18" s="3" t="s">
        <v>107</v>
      </c>
      <c r="D18" s="3" t="s">
        <v>78</v>
      </c>
      <c r="E18" s="3" t="s">
        <v>77</v>
      </c>
      <c r="F18" s="13">
        <v>108</v>
      </c>
      <c r="G18" s="8">
        <f t="shared" si="0"/>
        <v>72</v>
      </c>
      <c r="H18" s="9"/>
      <c r="I18" s="10">
        <v>80</v>
      </c>
      <c r="J18" s="9">
        <f t="shared" si="2"/>
        <v>75.199999999999989</v>
      </c>
      <c r="K18" s="14">
        <v>2</v>
      </c>
      <c r="L18" s="14"/>
      <c r="M18" s="9"/>
    </row>
    <row r="19" spans="1:13" ht="26.1" customHeight="1">
      <c r="A19" s="2">
        <v>14</v>
      </c>
      <c r="B19" s="3" t="s">
        <v>27</v>
      </c>
      <c r="C19" s="5" t="s">
        <v>153</v>
      </c>
      <c r="D19" s="3" t="s">
        <v>79</v>
      </c>
      <c r="E19" s="3" t="s">
        <v>80</v>
      </c>
      <c r="F19" s="13">
        <v>103</v>
      </c>
      <c r="G19" s="8">
        <f t="shared" si="0"/>
        <v>68.666666666666671</v>
      </c>
      <c r="H19" s="9"/>
      <c r="I19" s="9"/>
      <c r="J19" s="9">
        <f t="shared" si="2"/>
        <v>41.2</v>
      </c>
      <c r="K19" s="14">
        <v>3</v>
      </c>
      <c r="L19" s="14"/>
      <c r="M19" s="4" t="s">
        <v>155</v>
      </c>
    </row>
    <row r="20" spans="1:13" ht="26.1" customHeight="1">
      <c r="A20" s="2">
        <v>15</v>
      </c>
      <c r="B20" s="3" t="s">
        <v>28</v>
      </c>
      <c r="C20" s="3" t="s">
        <v>109</v>
      </c>
      <c r="D20" s="3" t="s">
        <v>81</v>
      </c>
      <c r="E20" s="3" t="s">
        <v>77</v>
      </c>
      <c r="F20" s="13">
        <v>113.5</v>
      </c>
      <c r="G20" s="8">
        <f t="shared" si="0"/>
        <v>75.666666666666671</v>
      </c>
      <c r="H20" s="9"/>
      <c r="I20" s="11">
        <v>80.8</v>
      </c>
      <c r="J20" s="9">
        <f t="shared" si="2"/>
        <v>77.72</v>
      </c>
      <c r="K20" s="14">
        <v>1</v>
      </c>
      <c r="L20" s="14" t="s">
        <v>156</v>
      </c>
      <c r="M20" s="9"/>
    </row>
    <row r="21" spans="1:13" ht="26.1" customHeight="1">
      <c r="A21" s="2">
        <v>16</v>
      </c>
      <c r="B21" s="3" t="s">
        <v>30</v>
      </c>
      <c r="C21" s="3" t="s">
        <v>111</v>
      </c>
      <c r="D21" s="3" t="s">
        <v>81</v>
      </c>
      <c r="E21" s="3" t="s">
        <v>77</v>
      </c>
      <c r="F21" s="13">
        <v>111</v>
      </c>
      <c r="G21" s="8">
        <f>F21*2/3</f>
        <v>74</v>
      </c>
      <c r="H21" s="9"/>
      <c r="I21" s="11">
        <v>79.2</v>
      </c>
      <c r="J21" s="9">
        <f>G21*0.6+I21*0.4</f>
        <v>76.08</v>
      </c>
      <c r="K21" s="14">
        <v>2</v>
      </c>
      <c r="L21" s="14"/>
      <c r="M21" s="9"/>
    </row>
    <row r="22" spans="1:13" ht="26.1" customHeight="1">
      <c r="A22" s="2">
        <v>17</v>
      </c>
      <c r="B22" s="3" t="s">
        <v>29</v>
      </c>
      <c r="C22" s="3" t="s">
        <v>110</v>
      </c>
      <c r="D22" s="3" t="s">
        <v>81</v>
      </c>
      <c r="E22" s="3" t="s">
        <v>77</v>
      </c>
      <c r="F22" s="13">
        <v>112.5</v>
      </c>
      <c r="G22" s="8">
        <f t="shared" si="0"/>
        <v>75</v>
      </c>
      <c r="H22" s="9"/>
      <c r="I22" s="9"/>
      <c r="J22" s="9">
        <f t="shared" si="2"/>
        <v>45</v>
      </c>
      <c r="K22" s="14">
        <v>3</v>
      </c>
      <c r="L22" s="14"/>
      <c r="M22" s="4" t="s">
        <v>155</v>
      </c>
    </row>
    <row r="23" spans="1:13" ht="26.1" customHeight="1">
      <c r="A23" s="2">
        <v>18</v>
      </c>
      <c r="B23" s="3" t="s">
        <v>31</v>
      </c>
      <c r="C23" s="3" t="s">
        <v>112</v>
      </c>
      <c r="D23" s="3" t="s">
        <v>82</v>
      </c>
      <c r="E23" s="3" t="s">
        <v>77</v>
      </c>
      <c r="F23" s="13">
        <v>109</v>
      </c>
      <c r="G23" s="8">
        <f t="shared" si="0"/>
        <v>72.666666666666671</v>
      </c>
      <c r="H23" s="9"/>
      <c r="I23" s="11">
        <v>80.599999999999994</v>
      </c>
      <c r="J23" s="9">
        <f t="shared" si="2"/>
        <v>75.84</v>
      </c>
      <c r="K23" s="14">
        <v>1</v>
      </c>
      <c r="L23" s="14" t="s">
        <v>157</v>
      </c>
      <c r="M23" s="9"/>
    </row>
    <row r="24" spans="1:13" ht="26.1" customHeight="1">
      <c r="A24" s="2">
        <v>19</v>
      </c>
      <c r="B24" s="3" t="s">
        <v>33</v>
      </c>
      <c r="C24" s="3" t="s">
        <v>114</v>
      </c>
      <c r="D24" s="3" t="s">
        <v>82</v>
      </c>
      <c r="E24" s="3" t="s">
        <v>77</v>
      </c>
      <c r="F24" s="13">
        <v>106</v>
      </c>
      <c r="G24" s="8">
        <f>F24*2/3</f>
        <v>70.666666666666671</v>
      </c>
      <c r="H24" s="9"/>
      <c r="I24" s="11">
        <v>79.2</v>
      </c>
      <c r="J24" s="9">
        <f>G24*0.6+I24*0.4</f>
        <v>74.08</v>
      </c>
      <c r="K24" s="14">
        <v>2</v>
      </c>
      <c r="L24" s="14"/>
      <c r="M24" s="9"/>
    </row>
    <row r="25" spans="1:13" ht="26.1" customHeight="1">
      <c r="A25" s="2">
        <v>20</v>
      </c>
      <c r="B25" s="3" t="s">
        <v>32</v>
      </c>
      <c r="C25" s="3" t="s">
        <v>113</v>
      </c>
      <c r="D25" s="3" t="s">
        <v>82</v>
      </c>
      <c r="E25" s="3" t="s">
        <v>77</v>
      </c>
      <c r="F25" s="13">
        <v>106.5</v>
      </c>
      <c r="G25" s="8">
        <f t="shared" si="0"/>
        <v>71</v>
      </c>
      <c r="H25" s="9"/>
      <c r="I25" s="11">
        <v>74.2</v>
      </c>
      <c r="J25" s="9">
        <f t="shared" si="2"/>
        <v>72.28</v>
      </c>
      <c r="K25" s="14">
        <v>3</v>
      </c>
      <c r="L25" s="14"/>
      <c r="M25" s="9"/>
    </row>
    <row r="26" spans="1:13" ht="26.1" customHeight="1">
      <c r="A26" s="2">
        <v>21</v>
      </c>
      <c r="B26" s="3" t="s">
        <v>36</v>
      </c>
      <c r="C26" s="3" t="s">
        <v>117</v>
      </c>
      <c r="D26" s="3" t="s">
        <v>83</v>
      </c>
      <c r="E26" s="3" t="s">
        <v>77</v>
      </c>
      <c r="F26" s="13">
        <v>112.5</v>
      </c>
      <c r="G26" s="8">
        <f>F26*2/3</f>
        <v>75</v>
      </c>
      <c r="H26" s="9"/>
      <c r="I26" s="11">
        <v>79.8</v>
      </c>
      <c r="J26" s="9">
        <f>G26*0.6+I26*0.4</f>
        <v>76.92</v>
      </c>
      <c r="K26" s="14">
        <v>1</v>
      </c>
      <c r="L26" s="14" t="s">
        <v>157</v>
      </c>
      <c r="M26" s="9"/>
    </row>
    <row r="27" spans="1:13" ht="26.1" customHeight="1">
      <c r="A27" s="2">
        <v>22</v>
      </c>
      <c r="B27" s="3" t="s">
        <v>34</v>
      </c>
      <c r="C27" s="3" t="s">
        <v>115</v>
      </c>
      <c r="D27" s="3" t="s">
        <v>83</v>
      </c>
      <c r="E27" s="3" t="s">
        <v>77</v>
      </c>
      <c r="F27" s="13">
        <v>116</v>
      </c>
      <c r="G27" s="8">
        <f t="shared" si="0"/>
        <v>77.333333333333329</v>
      </c>
      <c r="H27" s="9"/>
      <c r="I27" s="9"/>
      <c r="J27" s="9">
        <f t="shared" si="2"/>
        <v>46.4</v>
      </c>
      <c r="K27" s="14">
        <v>2</v>
      </c>
      <c r="L27" s="14"/>
      <c r="M27" s="4" t="s">
        <v>155</v>
      </c>
    </row>
    <row r="28" spans="1:13" ht="26.1" customHeight="1">
      <c r="A28" s="2">
        <v>23</v>
      </c>
      <c r="B28" s="3" t="s">
        <v>35</v>
      </c>
      <c r="C28" s="3" t="s">
        <v>116</v>
      </c>
      <c r="D28" s="3" t="s">
        <v>83</v>
      </c>
      <c r="E28" s="3" t="s">
        <v>77</v>
      </c>
      <c r="F28" s="13">
        <v>113</v>
      </c>
      <c r="G28" s="8">
        <f t="shared" si="0"/>
        <v>75.333333333333329</v>
      </c>
      <c r="H28" s="9"/>
      <c r="I28" s="9"/>
      <c r="J28" s="9">
        <f t="shared" si="2"/>
        <v>45.199999999999996</v>
      </c>
      <c r="K28" s="14">
        <v>3</v>
      </c>
      <c r="L28" s="14"/>
      <c r="M28" s="4" t="s">
        <v>155</v>
      </c>
    </row>
    <row r="29" spans="1:13" ht="26.1" customHeight="1">
      <c r="A29" s="2">
        <v>24</v>
      </c>
      <c r="B29" s="3" t="s">
        <v>37</v>
      </c>
      <c r="C29" s="3" t="s">
        <v>118</v>
      </c>
      <c r="D29" s="3" t="s">
        <v>84</v>
      </c>
      <c r="E29" s="3" t="s">
        <v>77</v>
      </c>
      <c r="F29" s="13">
        <v>103.5</v>
      </c>
      <c r="G29" s="8">
        <f t="shared" si="0"/>
        <v>69</v>
      </c>
      <c r="H29" s="9"/>
      <c r="I29" s="11">
        <v>84</v>
      </c>
      <c r="J29" s="9">
        <f t="shared" si="2"/>
        <v>75</v>
      </c>
      <c r="K29" s="14">
        <v>1</v>
      </c>
      <c r="L29" s="14" t="s">
        <v>156</v>
      </c>
      <c r="M29" s="9"/>
    </row>
    <row r="30" spans="1:13" ht="26.1" customHeight="1">
      <c r="A30" s="2">
        <v>25</v>
      </c>
      <c r="B30" s="3" t="s">
        <v>39</v>
      </c>
      <c r="C30" s="3" t="s">
        <v>120</v>
      </c>
      <c r="D30" s="3" t="s">
        <v>84</v>
      </c>
      <c r="E30" s="3" t="s">
        <v>77</v>
      </c>
      <c r="F30" s="13">
        <v>99.5</v>
      </c>
      <c r="G30" s="8">
        <f>F30*2/3</f>
        <v>66.333333333333329</v>
      </c>
      <c r="H30" s="9"/>
      <c r="I30" s="11">
        <v>80.599999999999994</v>
      </c>
      <c r="J30" s="9">
        <f>G30*0.6+I30*0.4</f>
        <v>72.039999999999992</v>
      </c>
      <c r="K30" s="14">
        <v>2</v>
      </c>
      <c r="L30" s="14"/>
      <c r="M30" s="9"/>
    </row>
    <row r="31" spans="1:13" ht="26.1" customHeight="1">
      <c r="A31" s="2">
        <v>26</v>
      </c>
      <c r="B31" s="3" t="s">
        <v>38</v>
      </c>
      <c r="C31" s="3" t="s">
        <v>119</v>
      </c>
      <c r="D31" s="3" t="s">
        <v>84</v>
      </c>
      <c r="E31" s="3" t="s">
        <v>77</v>
      </c>
      <c r="F31" s="13">
        <v>101.5</v>
      </c>
      <c r="G31" s="8">
        <f t="shared" si="0"/>
        <v>67.666666666666671</v>
      </c>
      <c r="H31" s="9"/>
      <c r="I31" s="9"/>
      <c r="J31" s="9">
        <f t="shared" si="2"/>
        <v>40.6</v>
      </c>
      <c r="K31" s="14">
        <v>3</v>
      </c>
      <c r="L31" s="14"/>
      <c r="M31" s="4" t="s">
        <v>155</v>
      </c>
    </row>
    <row r="32" spans="1:13" ht="26.1" customHeight="1">
      <c r="A32" s="2">
        <v>27</v>
      </c>
      <c r="B32" s="3" t="s">
        <v>40</v>
      </c>
      <c r="C32" s="3" t="s">
        <v>121</v>
      </c>
      <c r="D32" s="3" t="s">
        <v>85</v>
      </c>
      <c r="E32" s="3" t="s">
        <v>77</v>
      </c>
      <c r="F32" s="13">
        <v>110.5</v>
      </c>
      <c r="G32" s="8">
        <f t="shared" si="0"/>
        <v>73.666666666666671</v>
      </c>
      <c r="H32" s="9"/>
      <c r="I32" s="11">
        <v>78.599999999999994</v>
      </c>
      <c r="J32" s="9">
        <f t="shared" si="2"/>
        <v>75.64</v>
      </c>
      <c r="K32" s="14">
        <v>1</v>
      </c>
      <c r="L32" s="14" t="s">
        <v>157</v>
      </c>
      <c r="M32" s="9"/>
    </row>
    <row r="33" spans="1:13" ht="26.1" customHeight="1">
      <c r="A33" s="2">
        <v>28</v>
      </c>
      <c r="B33" s="3" t="s">
        <v>41</v>
      </c>
      <c r="C33" s="3" t="s">
        <v>122</v>
      </c>
      <c r="D33" s="3" t="s">
        <v>85</v>
      </c>
      <c r="E33" s="3" t="s">
        <v>77</v>
      </c>
      <c r="F33" s="13">
        <v>106.5</v>
      </c>
      <c r="G33" s="8">
        <f t="shared" si="0"/>
        <v>71</v>
      </c>
      <c r="H33" s="9"/>
      <c r="I33" s="11">
        <v>76.599999999999994</v>
      </c>
      <c r="J33" s="9">
        <f t="shared" si="2"/>
        <v>73.240000000000009</v>
      </c>
      <c r="K33" s="14">
        <v>2</v>
      </c>
      <c r="L33" s="14"/>
      <c r="M33" s="9"/>
    </row>
    <row r="34" spans="1:13" ht="26.1" customHeight="1">
      <c r="A34" s="2">
        <v>29</v>
      </c>
      <c r="B34" s="3" t="s">
        <v>42</v>
      </c>
      <c r="C34" s="3" t="s">
        <v>123</v>
      </c>
      <c r="D34" s="3" t="s">
        <v>85</v>
      </c>
      <c r="E34" s="3" t="s">
        <v>77</v>
      </c>
      <c r="F34" s="13">
        <v>104</v>
      </c>
      <c r="G34" s="8">
        <f t="shared" si="0"/>
        <v>69.333333333333329</v>
      </c>
      <c r="H34" s="9"/>
      <c r="I34" s="11">
        <v>73.400000000000006</v>
      </c>
      <c r="J34" s="9">
        <f t="shared" si="2"/>
        <v>70.959999999999994</v>
      </c>
      <c r="K34" s="14">
        <v>3</v>
      </c>
      <c r="L34" s="14"/>
      <c r="M34" s="9"/>
    </row>
    <row r="35" spans="1:13" ht="26.1" customHeight="1">
      <c r="A35" s="2">
        <v>30</v>
      </c>
      <c r="B35" s="3" t="s">
        <v>44</v>
      </c>
      <c r="C35" s="3" t="s">
        <v>125</v>
      </c>
      <c r="D35" s="3" t="s">
        <v>86</v>
      </c>
      <c r="E35" s="3" t="s">
        <v>77</v>
      </c>
      <c r="F35" s="13">
        <v>106.5</v>
      </c>
      <c r="G35" s="8">
        <f t="shared" si="0"/>
        <v>71</v>
      </c>
      <c r="H35" s="9"/>
      <c r="I35" s="11">
        <v>77.2</v>
      </c>
      <c r="J35" s="9">
        <f t="shared" si="2"/>
        <v>73.48</v>
      </c>
      <c r="K35" s="14">
        <v>1</v>
      </c>
      <c r="L35" s="14" t="s">
        <v>157</v>
      </c>
      <c r="M35" s="9"/>
    </row>
    <row r="36" spans="1:13" ht="26.1" customHeight="1">
      <c r="A36" s="2">
        <v>31</v>
      </c>
      <c r="B36" s="3" t="s">
        <v>46</v>
      </c>
      <c r="C36" s="3" t="s">
        <v>127</v>
      </c>
      <c r="D36" s="3" t="s">
        <v>86</v>
      </c>
      <c r="E36" s="3" t="s">
        <v>77</v>
      </c>
      <c r="F36" s="13">
        <v>105.5</v>
      </c>
      <c r="G36" s="8">
        <f>F36*2/3</f>
        <v>70.333333333333329</v>
      </c>
      <c r="H36" s="9"/>
      <c r="I36" s="11">
        <v>76</v>
      </c>
      <c r="J36" s="9">
        <f>G36*0.6+I36*0.4</f>
        <v>72.599999999999994</v>
      </c>
      <c r="K36" s="14">
        <v>2</v>
      </c>
      <c r="L36" s="14"/>
      <c r="M36" s="9"/>
    </row>
    <row r="37" spans="1:13" ht="26.1" customHeight="1">
      <c r="A37" s="2">
        <v>32</v>
      </c>
      <c r="B37" s="3" t="s">
        <v>45</v>
      </c>
      <c r="C37" s="3" t="s">
        <v>126</v>
      </c>
      <c r="D37" s="3" t="s">
        <v>86</v>
      </c>
      <c r="E37" s="3" t="s">
        <v>77</v>
      </c>
      <c r="F37" s="13">
        <v>105.5</v>
      </c>
      <c r="G37" s="8">
        <f t="shared" si="0"/>
        <v>70.333333333333329</v>
      </c>
      <c r="H37" s="9"/>
      <c r="I37" s="11">
        <v>72</v>
      </c>
      <c r="J37" s="9">
        <f t="shared" si="2"/>
        <v>71</v>
      </c>
      <c r="K37" s="14">
        <v>3</v>
      </c>
      <c r="L37" s="14"/>
      <c r="M37" s="9"/>
    </row>
    <row r="38" spans="1:13" ht="26.1" customHeight="1">
      <c r="A38" s="2">
        <v>33</v>
      </c>
      <c r="B38" s="3" t="s">
        <v>43</v>
      </c>
      <c r="C38" s="3" t="s">
        <v>124</v>
      </c>
      <c r="D38" s="3" t="s">
        <v>86</v>
      </c>
      <c r="E38" s="3" t="s">
        <v>77</v>
      </c>
      <c r="F38" s="13">
        <v>111.5</v>
      </c>
      <c r="G38" s="8">
        <f>F38*2/3</f>
        <v>74.333333333333329</v>
      </c>
      <c r="H38" s="9"/>
      <c r="I38" s="9"/>
      <c r="J38" s="9">
        <f>G38*0.6+I38*0.4</f>
        <v>44.599999999999994</v>
      </c>
      <c r="K38" s="14">
        <v>4</v>
      </c>
      <c r="L38" s="14"/>
      <c r="M38" s="4" t="s">
        <v>155</v>
      </c>
    </row>
    <row r="39" spans="1:13" ht="26.1" customHeight="1">
      <c r="A39" s="2">
        <v>34</v>
      </c>
      <c r="B39" s="3" t="s">
        <v>47</v>
      </c>
      <c r="C39" s="3" t="s">
        <v>128</v>
      </c>
      <c r="D39" s="3" t="s">
        <v>87</v>
      </c>
      <c r="E39" s="3" t="s">
        <v>77</v>
      </c>
      <c r="F39" s="13">
        <v>104</v>
      </c>
      <c r="G39" s="8">
        <f t="shared" si="0"/>
        <v>69.333333333333329</v>
      </c>
      <c r="H39" s="9"/>
      <c r="I39" s="11">
        <v>82.2</v>
      </c>
      <c r="J39" s="9">
        <f t="shared" si="2"/>
        <v>74.47999999999999</v>
      </c>
      <c r="K39" s="14">
        <v>1</v>
      </c>
      <c r="L39" s="14" t="s">
        <v>156</v>
      </c>
      <c r="M39" s="9"/>
    </row>
    <row r="40" spans="1:13" ht="26.1" customHeight="1">
      <c r="A40" s="2">
        <v>35</v>
      </c>
      <c r="B40" s="3" t="s">
        <v>48</v>
      </c>
      <c r="C40" s="3" t="s">
        <v>129</v>
      </c>
      <c r="D40" s="3" t="s">
        <v>87</v>
      </c>
      <c r="E40" s="3" t="s">
        <v>77</v>
      </c>
      <c r="F40" s="13">
        <v>103.5</v>
      </c>
      <c r="G40" s="8">
        <f t="shared" si="0"/>
        <v>69</v>
      </c>
      <c r="H40" s="9"/>
      <c r="I40" s="11">
        <v>78.8</v>
      </c>
      <c r="J40" s="9">
        <f t="shared" si="2"/>
        <v>72.92</v>
      </c>
      <c r="K40" s="14">
        <v>2</v>
      </c>
      <c r="L40" s="14"/>
      <c r="M40" s="9"/>
    </row>
    <row r="41" spans="1:13" ht="26.1" customHeight="1">
      <c r="A41" s="2">
        <v>36</v>
      </c>
      <c r="B41" s="3" t="s">
        <v>49</v>
      </c>
      <c r="C41" s="3" t="s">
        <v>130</v>
      </c>
      <c r="D41" s="3" t="s">
        <v>87</v>
      </c>
      <c r="E41" s="3" t="s">
        <v>77</v>
      </c>
      <c r="F41" s="13">
        <v>101.5</v>
      </c>
      <c r="G41" s="8">
        <f t="shared" si="0"/>
        <v>67.666666666666671</v>
      </c>
      <c r="H41" s="9"/>
      <c r="I41" s="11">
        <v>78</v>
      </c>
      <c r="J41" s="9">
        <f t="shared" si="2"/>
        <v>71.800000000000011</v>
      </c>
      <c r="K41" s="14">
        <v>3</v>
      </c>
      <c r="L41" s="14"/>
      <c r="M41" s="9"/>
    </row>
    <row r="42" spans="1:13" ht="26.1" customHeight="1">
      <c r="A42" s="2">
        <v>37</v>
      </c>
      <c r="B42" s="3" t="s">
        <v>50</v>
      </c>
      <c r="C42" s="3" t="s">
        <v>131</v>
      </c>
      <c r="D42" s="3" t="s">
        <v>88</v>
      </c>
      <c r="E42" s="3" t="s">
        <v>77</v>
      </c>
      <c r="F42" s="13">
        <v>107</v>
      </c>
      <c r="G42" s="8">
        <f t="shared" si="0"/>
        <v>71.333333333333329</v>
      </c>
      <c r="H42" s="9"/>
      <c r="I42" s="11">
        <v>81</v>
      </c>
      <c r="J42" s="9">
        <f t="shared" si="2"/>
        <v>75.199999999999989</v>
      </c>
      <c r="K42" s="14">
        <v>1</v>
      </c>
      <c r="L42" s="14" t="s">
        <v>157</v>
      </c>
      <c r="M42" s="9"/>
    </row>
    <row r="43" spans="1:13" ht="26.1" customHeight="1">
      <c r="A43" s="2">
        <v>38</v>
      </c>
      <c r="B43" s="3" t="s">
        <v>51</v>
      </c>
      <c r="C43" s="3" t="s">
        <v>132</v>
      </c>
      <c r="D43" s="3" t="s">
        <v>88</v>
      </c>
      <c r="E43" s="3" t="s">
        <v>77</v>
      </c>
      <c r="F43" s="13">
        <v>105.5</v>
      </c>
      <c r="G43" s="8">
        <f t="shared" si="0"/>
        <v>70.333333333333329</v>
      </c>
      <c r="H43" s="9"/>
      <c r="I43" s="11">
        <v>80.599999999999994</v>
      </c>
      <c r="J43" s="9">
        <f t="shared" si="2"/>
        <v>74.44</v>
      </c>
      <c r="K43" s="14">
        <v>2</v>
      </c>
      <c r="L43" s="14"/>
      <c r="M43" s="9"/>
    </row>
    <row r="44" spans="1:13" ht="26.1" customHeight="1">
      <c r="A44" s="2">
        <v>39</v>
      </c>
      <c r="B44" s="3" t="s">
        <v>52</v>
      </c>
      <c r="C44" s="3" t="s">
        <v>133</v>
      </c>
      <c r="D44" s="3" t="s">
        <v>89</v>
      </c>
      <c r="E44" s="3" t="s">
        <v>77</v>
      </c>
      <c r="F44" s="13">
        <v>105.5</v>
      </c>
      <c r="G44" s="8">
        <f t="shared" si="0"/>
        <v>70.333333333333329</v>
      </c>
      <c r="H44" s="9"/>
      <c r="I44" s="11">
        <v>79.599999999999994</v>
      </c>
      <c r="J44" s="9">
        <f t="shared" si="2"/>
        <v>74.039999999999992</v>
      </c>
      <c r="K44" s="14">
        <v>3</v>
      </c>
      <c r="L44" s="14"/>
      <c r="M44" s="9"/>
    </row>
    <row r="45" spans="1:13" ht="26.1" customHeight="1">
      <c r="A45" s="2">
        <v>40</v>
      </c>
      <c r="B45" s="3" t="s">
        <v>53</v>
      </c>
      <c r="C45" s="3" t="s">
        <v>134</v>
      </c>
      <c r="D45" s="3" t="s">
        <v>88</v>
      </c>
      <c r="E45" s="3" t="s">
        <v>77</v>
      </c>
      <c r="F45" s="13">
        <v>105.5</v>
      </c>
      <c r="G45" s="8">
        <f t="shared" si="0"/>
        <v>70.333333333333329</v>
      </c>
      <c r="H45" s="9"/>
      <c r="I45" s="9"/>
      <c r="J45" s="9">
        <f t="shared" si="2"/>
        <v>42.199999999999996</v>
      </c>
      <c r="K45" s="14">
        <v>4</v>
      </c>
      <c r="L45" s="14"/>
      <c r="M45" s="4" t="s">
        <v>155</v>
      </c>
    </row>
    <row r="46" spans="1:13" ht="26.1" customHeight="1">
      <c r="A46" s="2">
        <v>41</v>
      </c>
      <c r="B46" s="3" t="s">
        <v>54</v>
      </c>
      <c r="C46" s="3" t="s">
        <v>135</v>
      </c>
      <c r="D46" s="3" t="s">
        <v>90</v>
      </c>
      <c r="E46" s="3" t="s">
        <v>77</v>
      </c>
      <c r="F46" s="13">
        <v>119.5</v>
      </c>
      <c r="G46" s="8">
        <f t="shared" si="0"/>
        <v>79.666666666666671</v>
      </c>
      <c r="H46" s="9"/>
      <c r="I46" s="11">
        <v>78.8</v>
      </c>
      <c r="J46" s="9">
        <f t="shared" si="2"/>
        <v>79.320000000000007</v>
      </c>
      <c r="K46" s="14">
        <v>1</v>
      </c>
      <c r="L46" s="14" t="s">
        <v>157</v>
      </c>
      <c r="M46" s="9"/>
    </row>
    <row r="47" spans="1:13" ht="26.1" customHeight="1">
      <c r="A47" s="2">
        <v>42</v>
      </c>
      <c r="B47" s="3" t="s">
        <v>56</v>
      </c>
      <c r="C47" s="3" t="s">
        <v>137</v>
      </c>
      <c r="D47" s="3" t="s">
        <v>90</v>
      </c>
      <c r="E47" s="3" t="s">
        <v>77</v>
      </c>
      <c r="F47" s="13">
        <v>111</v>
      </c>
      <c r="G47" s="8">
        <f>F47*2/3</f>
        <v>74</v>
      </c>
      <c r="H47" s="9"/>
      <c r="I47" s="11">
        <v>86.4</v>
      </c>
      <c r="J47" s="9">
        <f>G47*0.6+I47*0.4</f>
        <v>78.960000000000008</v>
      </c>
      <c r="K47" s="14">
        <v>2</v>
      </c>
      <c r="L47" s="14"/>
      <c r="M47" s="9"/>
    </row>
    <row r="48" spans="1:13" ht="26.1" customHeight="1">
      <c r="A48" s="2">
        <v>43</v>
      </c>
      <c r="B48" s="3" t="s">
        <v>55</v>
      </c>
      <c r="C48" s="3" t="s">
        <v>136</v>
      </c>
      <c r="D48" s="3" t="s">
        <v>90</v>
      </c>
      <c r="E48" s="3" t="s">
        <v>77</v>
      </c>
      <c r="F48" s="13">
        <v>111</v>
      </c>
      <c r="G48" s="8">
        <f t="shared" si="0"/>
        <v>74</v>
      </c>
      <c r="H48" s="9"/>
      <c r="I48" s="11">
        <v>80.2</v>
      </c>
      <c r="J48" s="9">
        <f t="shared" si="2"/>
        <v>76.48</v>
      </c>
      <c r="K48" s="14">
        <v>3</v>
      </c>
      <c r="L48" s="14"/>
      <c r="M48" s="9"/>
    </row>
    <row r="49" spans="1:13" ht="26.1" customHeight="1">
      <c r="A49" s="2">
        <v>44</v>
      </c>
      <c r="B49" s="3" t="s">
        <v>59</v>
      </c>
      <c r="C49" s="3" t="s">
        <v>140</v>
      </c>
      <c r="D49" s="3" t="s">
        <v>91</v>
      </c>
      <c r="E49" s="3" t="s">
        <v>77</v>
      </c>
      <c r="F49" s="13">
        <v>96</v>
      </c>
      <c r="G49" s="8">
        <f>F49*2/3</f>
        <v>64</v>
      </c>
      <c r="H49" s="9"/>
      <c r="I49" s="11">
        <v>81.8</v>
      </c>
      <c r="J49" s="9">
        <f>G49*0.6+I49*0.4</f>
        <v>71.12</v>
      </c>
      <c r="K49" s="14">
        <v>1</v>
      </c>
      <c r="L49" s="14" t="s">
        <v>157</v>
      </c>
      <c r="M49" s="9"/>
    </row>
    <row r="50" spans="1:13" ht="26.1" customHeight="1">
      <c r="A50" s="2">
        <v>45</v>
      </c>
      <c r="B50" s="3" t="s">
        <v>58</v>
      </c>
      <c r="C50" s="3" t="s">
        <v>139</v>
      </c>
      <c r="D50" s="3" t="s">
        <v>91</v>
      </c>
      <c r="E50" s="3" t="s">
        <v>77</v>
      </c>
      <c r="F50" s="13">
        <v>97</v>
      </c>
      <c r="G50" s="8">
        <f>F50*2/3</f>
        <v>64.666666666666671</v>
      </c>
      <c r="H50" s="9"/>
      <c r="I50" s="11">
        <v>68.8</v>
      </c>
      <c r="J50" s="9">
        <f>G50*0.6+I50*0.4</f>
        <v>66.320000000000007</v>
      </c>
      <c r="K50" s="14">
        <v>2</v>
      </c>
      <c r="L50" s="14"/>
      <c r="M50" s="9"/>
    </row>
    <row r="51" spans="1:13" ht="26.1" customHeight="1">
      <c r="A51" s="2">
        <v>46</v>
      </c>
      <c r="B51" s="3" t="s">
        <v>57</v>
      </c>
      <c r="C51" s="3" t="s">
        <v>138</v>
      </c>
      <c r="D51" s="3" t="s">
        <v>91</v>
      </c>
      <c r="E51" s="3" t="s">
        <v>77</v>
      </c>
      <c r="F51" s="13">
        <v>98</v>
      </c>
      <c r="G51" s="8">
        <f t="shared" si="0"/>
        <v>65.333333333333329</v>
      </c>
      <c r="H51" s="9"/>
      <c r="I51" s="9"/>
      <c r="J51" s="9">
        <f t="shared" si="2"/>
        <v>39.199999999999996</v>
      </c>
      <c r="K51" s="14">
        <v>3</v>
      </c>
      <c r="L51" s="14"/>
      <c r="M51" s="4" t="s">
        <v>155</v>
      </c>
    </row>
    <row r="52" spans="1:13" ht="26.1" customHeight="1">
      <c r="A52" s="2">
        <v>47</v>
      </c>
      <c r="B52" s="3" t="s">
        <v>60</v>
      </c>
      <c r="C52" s="3" t="s">
        <v>141</v>
      </c>
      <c r="D52" s="3" t="s">
        <v>92</v>
      </c>
      <c r="E52" s="3" t="s">
        <v>77</v>
      </c>
      <c r="F52" s="13">
        <v>102.5</v>
      </c>
      <c r="G52" s="8">
        <f t="shared" si="0"/>
        <v>68.333333333333329</v>
      </c>
      <c r="H52" s="9"/>
      <c r="I52" s="11">
        <v>82</v>
      </c>
      <c r="J52" s="9">
        <f t="shared" si="2"/>
        <v>73.8</v>
      </c>
      <c r="K52" s="14">
        <v>1</v>
      </c>
      <c r="L52" s="14" t="s">
        <v>156</v>
      </c>
      <c r="M52" s="9"/>
    </row>
    <row r="53" spans="1:13" ht="26.1" customHeight="1">
      <c r="A53" s="2">
        <v>48</v>
      </c>
      <c r="B53" s="3" t="s">
        <v>61</v>
      </c>
      <c r="C53" s="3" t="s">
        <v>142</v>
      </c>
      <c r="D53" s="3" t="s">
        <v>92</v>
      </c>
      <c r="E53" s="3" t="s">
        <v>77</v>
      </c>
      <c r="F53" s="13">
        <v>101</v>
      </c>
      <c r="G53" s="8">
        <f t="shared" si="0"/>
        <v>67.333333333333329</v>
      </c>
      <c r="H53" s="9"/>
      <c r="I53" s="11">
        <v>81.8</v>
      </c>
      <c r="J53" s="9">
        <f t="shared" si="2"/>
        <v>73.12</v>
      </c>
      <c r="K53" s="14">
        <v>2</v>
      </c>
      <c r="L53" s="14"/>
      <c r="M53" s="9"/>
    </row>
    <row r="54" spans="1:13" ht="26.1" customHeight="1">
      <c r="A54" s="2">
        <v>49</v>
      </c>
      <c r="B54" s="3" t="s">
        <v>63</v>
      </c>
      <c r="C54" s="3" t="s">
        <v>144</v>
      </c>
      <c r="D54" s="3" t="s">
        <v>92</v>
      </c>
      <c r="E54" s="3" t="s">
        <v>77</v>
      </c>
      <c r="F54" s="13">
        <v>97</v>
      </c>
      <c r="G54" s="8">
        <f>F54*2/3</f>
        <v>64.666666666666671</v>
      </c>
      <c r="H54" s="9"/>
      <c r="I54" s="11">
        <v>78.8</v>
      </c>
      <c r="J54" s="9">
        <f>G54*0.6+I54*0.4</f>
        <v>70.320000000000007</v>
      </c>
      <c r="K54" s="14">
        <v>3</v>
      </c>
      <c r="L54" s="14"/>
      <c r="M54" s="9"/>
    </row>
    <row r="55" spans="1:13" ht="26.1" customHeight="1">
      <c r="A55" s="2">
        <v>50</v>
      </c>
      <c r="B55" s="3" t="s">
        <v>62</v>
      </c>
      <c r="C55" s="3" t="s">
        <v>143</v>
      </c>
      <c r="D55" s="3" t="s">
        <v>92</v>
      </c>
      <c r="E55" s="3" t="s">
        <v>77</v>
      </c>
      <c r="F55" s="13">
        <v>97</v>
      </c>
      <c r="G55" s="8">
        <f t="shared" si="0"/>
        <v>64.666666666666671</v>
      </c>
      <c r="H55" s="9"/>
      <c r="I55" s="11">
        <v>75.8</v>
      </c>
      <c r="J55" s="9">
        <f t="shared" si="2"/>
        <v>69.12</v>
      </c>
      <c r="K55" s="14">
        <v>4</v>
      </c>
      <c r="L55" s="14"/>
      <c r="M55" s="9"/>
    </row>
    <row r="56" spans="1:13" ht="26.1" customHeight="1">
      <c r="A56" s="2">
        <v>51</v>
      </c>
      <c r="B56" s="3" t="s">
        <v>64</v>
      </c>
      <c r="C56" s="3" t="s">
        <v>145</v>
      </c>
      <c r="D56" s="3" t="s">
        <v>93</v>
      </c>
      <c r="E56" s="3" t="s">
        <v>77</v>
      </c>
      <c r="F56" s="13">
        <v>99.5</v>
      </c>
      <c r="G56" s="8">
        <f t="shared" si="0"/>
        <v>66.333333333333329</v>
      </c>
      <c r="H56" s="9"/>
      <c r="I56" s="11">
        <v>77.599999999999994</v>
      </c>
      <c r="J56" s="9">
        <f t="shared" si="2"/>
        <v>70.84</v>
      </c>
      <c r="K56" s="14">
        <v>1</v>
      </c>
      <c r="L56" s="14" t="s">
        <v>157</v>
      </c>
      <c r="M56" s="9"/>
    </row>
    <row r="57" spans="1:13" ht="26.1" customHeight="1">
      <c r="A57" s="2">
        <v>52</v>
      </c>
      <c r="B57" s="3" t="s">
        <v>65</v>
      </c>
      <c r="C57" s="3" t="s">
        <v>146</v>
      </c>
      <c r="D57" s="3" t="s">
        <v>93</v>
      </c>
      <c r="E57" s="3" t="s">
        <v>77</v>
      </c>
      <c r="F57" s="13">
        <v>88.5</v>
      </c>
      <c r="G57" s="8">
        <f t="shared" si="0"/>
        <v>59</v>
      </c>
      <c r="H57" s="9"/>
      <c r="I57" s="11">
        <v>77.2</v>
      </c>
      <c r="J57" s="9">
        <f t="shared" si="2"/>
        <v>66.28</v>
      </c>
      <c r="K57" s="14">
        <v>2</v>
      </c>
      <c r="L57" s="14"/>
      <c r="M57" s="9"/>
    </row>
    <row r="58" spans="1:13" ht="26.1" customHeight="1">
      <c r="A58" s="2">
        <v>53</v>
      </c>
      <c r="B58" s="3" t="s">
        <v>67</v>
      </c>
      <c r="C58" s="3" t="s">
        <v>148</v>
      </c>
      <c r="D58" s="3" t="s">
        <v>94</v>
      </c>
      <c r="E58" s="3" t="s">
        <v>77</v>
      </c>
      <c r="F58" s="13">
        <v>94.5</v>
      </c>
      <c r="G58" s="8">
        <f>F58*2/3</f>
        <v>63</v>
      </c>
      <c r="H58" s="9"/>
      <c r="I58" s="11">
        <v>74.2</v>
      </c>
      <c r="J58" s="9">
        <f>G58*0.6+I58*0.4</f>
        <v>67.48</v>
      </c>
      <c r="K58" s="14">
        <v>1</v>
      </c>
      <c r="L58" s="14" t="s">
        <v>157</v>
      </c>
      <c r="M58" s="9"/>
    </row>
    <row r="59" spans="1:13" ht="26.1" customHeight="1">
      <c r="A59" s="2">
        <v>54</v>
      </c>
      <c r="B59" s="3" t="s">
        <v>66</v>
      </c>
      <c r="C59" s="3" t="s">
        <v>147</v>
      </c>
      <c r="D59" s="3" t="s">
        <v>94</v>
      </c>
      <c r="E59" s="3" t="s">
        <v>77</v>
      </c>
      <c r="F59" s="13">
        <v>107</v>
      </c>
      <c r="G59" s="8">
        <f t="shared" si="0"/>
        <v>71.333333333333329</v>
      </c>
      <c r="H59" s="9"/>
      <c r="I59" s="9"/>
      <c r="J59" s="9">
        <f t="shared" si="2"/>
        <v>42.8</v>
      </c>
      <c r="K59" s="14">
        <v>2</v>
      </c>
      <c r="L59" s="14"/>
      <c r="M59" s="4" t="s">
        <v>155</v>
      </c>
    </row>
    <row r="60" spans="1:13" ht="26.1" customHeight="1">
      <c r="A60" s="2">
        <v>55</v>
      </c>
      <c r="B60" s="3" t="s">
        <v>68</v>
      </c>
      <c r="C60" s="3" t="s">
        <v>149</v>
      </c>
      <c r="D60" s="3" t="s">
        <v>95</v>
      </c>
      <c r="E60" s="3" t="s">
        <v>77</v>
      </c>
      <c r="F60" s="13">
        <v>111</v>
      </c>
      <c r="G60" s="8">
        <f t="shared" si="0"/>
        <v>74</v>
      </c>
      <c r="H60" s="9"/>
      <c r="I60" s="11">
        <v>85.4</v>
      </c>
      <c r="J60" s="9">
        <f t="shared" si="2"/>
        <v>78.56</v>
      </c>
      <c r="K60" s="14">
        <v>1</v>
      </c>
      <c r="L60" s="14" t="s">
        <v>157</v>
      </c>
      <c r="M60" s="9"/>
    </row>
    <row r="61" spans="1:13" ht="26.1" customHeight="1">
      <c r="A61" s="2">
        <v>56</v>
      </c>
      <c r="B61" s="3" t="s">
        <v>69</v>
      </c>
      <c r="C61" s="3" t="s">
        <v>150</v>
      </c>
      <c r="D61" s="3" t="s">
        <v>95</v>
      </c>
      <c r="E61" s="3" t="s">
        <v>77</v>
      </c>
      <c r="F61" s="13">
        <v>106</v>
      </c>
      <c r="G61" s="8">
        <f t="shared" si="0"/>
        <v>70.666666666666671</v>
      </c>
      <c r="H61" s="9"/>
      <c r="I61" s="11">
        <v>80.400000000000006</v>
      </c>
      <c r="J61" s="9">
        <f t="shared" si="2"/>
        <v>74.56</v>
      </c>
      <c r="K61" s="14">
        <v>2</v>
      </c>
      <c r="L61" s="14"/>
      <c r="M61" s="9"/>
    </row>
    <row r="62" spans="1:13" ht="26.1" customHeight="1">
      <c r="A62" s="2">
        <v>57</v>
      </c>
      <c r="B62" s="3" t="s">
        <v>70</v>
      </c>
      <c r="C62" s="3" t="s">
        <v>151</v>
      </c>
      <c r="D62" s="3" t="s">
        <v>95</v>
      </c>
      <c r="E62" s="3" t="s">
        <v>77</v>
      </c>
      <c r="F62" s="13">
        <v>106</v>
      </c>
      <c r="G62" s="8">
        <f t="shared" si="0"/>
        <v>70.666666666666671</v>
      </c>
      <c r="H62" s="9"/>
      <c r="I62" s="11">
        <v>80</v>
      </c>
      <c r="J62" s="9">
        <f t="shared" si="2"/>
        <v>74.400000000000006</v>
      </c>
      <c r="K62" s="14">
        <v>3</v>
      </c>
      <c r="L62" s="14"/>
      <c r="M62" s="9"/>
    </row>
    <row r="63" spans="1:13" ht="26.1" customHeight="1">
      <c r="A63" s="2">
        <v>58</v>
      </c>
      <c r="B63" s="3" t="s">
        <v>71</v>
      </c>
      <c r="C63" s="3" t="s">
        <v>152</v>
      </c>
      <c r="D63" s="3" t="s">
        <v>95</v>
      </c>
      <c r="E63" s="3" t="s">
        <v>77</v>
      </c>
      <c r="F63" s="13">
        <v>106</v>
      </c>
      <c r="G63" s="8">
        <f t="shared" si="0"/>
        <v>70.666666666666671</v>
      </c>
      <c r="H63" s="9"/>
      <c r="I63" s="9"/>
      <c r="J63" s="9">
        <f t="shared" si="2"/>
        <v>42.4</v>
      </c>
      <c r="K63" s="14">
        <v>4</v>
      </c>
      <c r="L63" s="14"/>
      <c r="M63" s="4" t="s">
        <v>155</v>
      </c>
    </row>
    <row r="64" spans="1:13">
      <c r="C64" s="6"/>
    </row>
    <row r="65" spans="3:3">
      <c r="C65" s="7"/>
    </row>
  </sheetData>
  <mergeCells count="13">
    <mergeCell ref="A1:M3"/>
    <mergeCell ref="H4:H5"/>
    <mergeCell ref="I4:I5"/>
    <mergeCell ref="J4:J5"/>
    <mergeCell ref="K4:K5"/>
    <mergeCell ref="L4:L5"/>
    <mergeCell ref="M4:M5"/>
    <mergeCell ref="F4:G4"/>
    <mergeCell ref="A4:A5"/>
    <mergeCell ref="B4:B5"/>
    <mergeCell ref="C4:C5"/>
    <mergeCell ref="D4:D5"/>
    <mergeCell ref="E4:E5"/>
  </mergeCells>
  <phoneticPr fontId="1" type="noConversion"/>
  <pageMargins left="0.7" right="0.7" top="0.75" bottom="0.75" header="0.3" footer="0.3"/>
  <pageSetup paperSize="9" orientation="landscape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2016-08-22T02:35:38Z</dcterms:modified>
</cp:coreProperties>
</file>