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B01" sheetId="1" r:id="rId1"/>
    <sheet name="B02" sheetId="2" r:id="rId2"/>
    <sheet name="B03" sheetId="3" r:id="rId3"/>
    <sheet name="B04" sheetId="4" r:id="rId4"/>
  </sheets>
  <definedNames>
    <definedName name="_xlnm._FilterDatabase" localSheetId="0" hidden="1">'B01'!$F$2:$F$17</definedName>
  </definedNames>
  <calcPr calcId="144525"/>
</workbook>
</file>

<file path=xl/sharedStrings.xml><?xml version="1.0" encoding="utf-8"?>
<sst xmlns="http://schemas.openxmlformats.org/spreadsheetml/2006/main" count="149">
  <si>
    <t>贵阳日报传媒集团公2016年开招聘专业技术人员笔试、面试成绩表</t>
  </si>
  <si>
    <t>考号</t>
  </si>
  <si>
    <t>姓名</t>
  </si>
  <si>
    <t>报考岗位类别</t>
  </si>
  <si>
    <t>报考岗位及代码</t>
  </si>
  <si>
    <t>招聘人数</t>
  </si>
  <si>
    <t>笔试成绩百分制</t>
  </si>
  <si>
    <t>60%占比分</t>
  </si>
  <si>
    <t>面试成绩百分制</t>
  </si>
  <si>
    <t>40%占比分</t>
  </si>
  <si>
    <t>总成绩</t>
  </si>
  <si>
    <t>排名</t>
  </si>
  <si>
    <t>备注</t>
  </si>
  <si>
    <t>0118</t>
  </si>
  <si>
    <t>吴应国</t>
  </si>
  <si>
    <t>B</t>
  </si>
  <si>
    <t>01专业技术人员</t>
  </si>
  <si>
    <t>1</t>
  </si>
  <si>
    <t>进入体检</t>
  </si>
  <si>
    <t>0109</t>
  </si>
  <si>
    <t>刘昶</t>
  </si>
  <si>
    <t>2</t>
  </si>
  <si>
    <t>0119</t>
  </si>
  <si>
    <t>刘文强</t>
  </si>
  <si>
    <t>3</t>
  </si>
  <si>
    <t>0110</t>
  </si>
  <si>
    <t>吴亚鹏</t>
  </si>
  <si>
    <t>4</t>
  </si>
  <si>
    <t>0107</t>
  </si>
  <si>
    <t>韦祖伟</t>
  </si>
  <si>
    <t>5</t>
  </si>
  <si>
    <t>0105</t>
  </si>
  <si>
    <t>龚毅</t>
  </si>
  <si>
    <t>6</t>
  </si>
  <si>
    <t>0108</t>
  </si>
  <si>
    <t>李皎</t>
  </si>
  <si>
    <t>7</t>
  </si>
  <si>
    <t>0101</t>
  </si>
  <si>
    <t>蒲谋</t>
  </si>
  <si>
    <t>8</t>
  </si>
  <si>
    <t>0113</t>
  </si>
  <si>
    <t>佘佐杰</t>
  </si>
  <si>
    <t>9</t>
  </si>
  <si>
    <t>0104</t>
  </si>
  <si>
    <t>苏全飞</t>
  </si>
  <si>
    <t>10</t>
  </si>
  <si>
    <t>0115</t>
  </si>
  <si>
    <t>陈睿</t>
  </si>
  <si>
    <t>11</t>
  </si>
  <si>
    <t>0102</t>
  </si>
  <si>
    <t>李铁</t>
  </si>
  <si>
    <t>12</t>
  </si>
  <si>
    <t>0116</t>
  </si>
  <si>
    <t>陈洁</t>
  </si>
  <si>
    <t>13</t>
  </si>
  <si>
    <t>0106</t>
  </si>
  <si>
    <t>刘瑞祥</t>
  </si>
  <si>
    <t>14</t>
  </si>
  <si>
    <t>未参加 面试</t>
  </si>
  <si>
    <t>0111</t>
  </si>
  <si>
    <t>谢飞</t>
  </si>
  <si>
    <t>15</t>
  </si>
  <si>
    <t>贵阳日报传媒集团2016年公开招聘专业技术人员笔试、面试成绩表</t>
  </si>
  <si>
    <t>0123</t>
  </si>
  <si>
    <t>张可</t>
  </si>
  <si>
    <t>02专业技术人员</t>
  </si>
  <si>
    <t>83.4</t>
  </si>
  <si>
    <t>0126</t>
  </si>
  <si>
    <t>张杰</t>
  </si>
  <si>
    <t>79</t>
  </si>
  <si>
    <t>0127</t>
  </si>
  <si>
    <t>何凌虹</t>
  </si>
  <si>
    <t>80.6</t>
  </si>
  <si>
    <t>0203</t>
  </si>
  <si>
    <t>孔峰</t>
  </si>
  <si>
    <t>77.4</t>
  </si>
  <si>
    <t>0122</t>
  </si>
  <si>
    <t>罗安宇</t>
  </si>
  <si>
    <t>84.8</t>
  </si>
  <si>
    <t>0202</t>
  </si>
  <si>
    <t>耿敬涛</t>
  </si>
  <si>
    <t>82.8</t>
  </si>
  <si>
    <t>0130</t>
  </si>
  <si>
    <t>罗可馨</t>
  </si>
  <si>
    <t>81</t>
  </si>
  <si>
    <t>0121</t>
  </si>
  <si>
    <t>刘凌</t>
  </si>
  <si>
    <t>82.6</t>
  </si>
  <si>
    <t>0207</t>
  </si>
  <si>
    <t>骆明</t>
  </si>
  <si>
    <t>79.6</t>
  </si>
  <si>
    <t>0213</t>
  </si>
  <si>
    <t>陈颖</t>
  </si>
  <si>
    <t>75.6</t>
  </si>
  <si>
    <t>0205</t>
  </si>
  <si>
    <t>孙惠楠</t>
  </si>
  <si>
    <t>73.20</t>
  </si>
  <si>
    <t>0125</t>
  </si>
  <si>
    <t>黄宝华</t>
  </si>
  <si>
    <t>81.8</t>
  </si>
  <si>
    <t>0212</t>
  </si>
  <si>
    <t>王芳</t>
  </si>
  <si>
    <t>0201</t>
  </si>
  <si>
    <t>商昌斌</t>
  </si>
  <si>
    <t>83</t>
  </si>
  <si>
    <t>0210</t>
  </si>
  <si>
    <t>赵宁</t>
  </si>
  <si>
    <t>80</t>
  </si>
  <si>
    <t>0206</t>
  </si>
  <si>
    <t>傅红艳</t>
  </si>
  <si>
    <t>77</t>
  </si>
  <si>
    <t>16</t>
  </si>
  <si>
    <t>0211</t>
  </si>
  <si>
    <t>邓文盈</t>
  </si>
  <si>
    <t>17</t>
  </si>
  <si>
    <t>未参加面试</t>
  </si>
  <si>
    <t>0128</t>
  </si>
  <si>
    <t>邢乐</t>
  </si>
  <si>
    <t>18</t>
  </si>
  <si>
    <t>0214</t>
  </si>
  <si>
    <t>廖安辉</t>
  </si>
  <si>
    <t>03专业技术人员</t>
  </si>
  <si>
    <t>0220</t>
  </si>
  <si>
    <t>况顺强</t>
  </si>
  <si>
    <t>0219</t>
  </si>
  <si>
    <t>魏成华</t>
  </si>
  <si>
    <t>0216</t>
  </si>
  <si>
    <t>陈宁</t>
  </si>
  <si>
    <t>0215</t>
  </si>
  <si>
    <t>陈华</t>
  </si>
  <si>
    <t>0217</t>
  </si>
  <si>
    <t>杨继军</t>
  </si>
  <si>
    <t>0229</t>
  </si>
  <si>
    <t>俞莹</t>
  </si>
  <si>
    <t>04专业技术人员</t>
  </si>
  <si>
    <t>83.40</t>
  </si>
  <si>
    <t>0227</t>
  </si>
  <si>
    <t>周小游</t>
  </si>
  <si>
    <t>0225</t>
  </si>
  <si>
    <t>游红</t>
  </si>
  <si>
    <t>81.4</t>
  </si>
  <si>
    <t>0222</t>
  </si>
  <si>
    <t>胡颖</t>
  </si>
  <si>
    <t>0223</t>
  </si>
  <si>
    <t>王欣</t>
  </si>
  <si>
    <t>70.4</t>
  </si>
  <si>
    <t>0224</t>
  </si>
  <si>
    <t>何佑中</t>
  </si>
  <si>
    <t>68.8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</si>
</sst>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workbookViewId="0">
      <selection activeCell="L3" sqref="L3:L7"/>
    </sheetView>
  </sheetViews>
  <sheetFormatPr defaultColWidth="12.125" defaultRowHeight="26.1" customHeight="1"/>
  <cols>
    <col min="1" max="1" width="8.125" customWidth="1"/>
    <col min="2" max="2" width="8.99166666666667" customWidth="1"/>
    <col min="3" max="3" width="9.69166666666667" customWidth="1"/>
    <col min="4" max="4" width="21.4" customWidth="1"/>
    <col min="5" max="5" width="11.5" customWidth="1"/>
    <col min="6" max="6" width="12.1916666666667" customWidth="1"/>
    <col min="7" max="7" width="12.9833333333333" customWidth="1"/>
    <col min="8" max="8" width="12.025" customWidth="1"/>
    <col min="9" max="9" width="13" customWidth="1"/>
    <col min="10" max="10" width="10.5" customWidth="1"/>
    <col min="11" max="11" width="7.60833333333333" customWidth="1"/>
    <col min="12" max="12" width="8.725" customWidth="1"/>
    <col min="13" max="16383" width="12.125" customWidth="1"/>
  </cols>
  <sheetData>
    <row r="1" ht="40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1" customFormat="1" ht="4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4" t="s">
        <v>13</v>
      </c>
      <c r="B3" s="5" t="s">
        <v>14</v>
      </c>
      <c r="C3" s="6" t="s">
        <v>15</v>
      </c>
      <c r="D3" s="6" t="s">
        <v>16</v>
      </c>
      <c r="E3" s="6">
        <v>5</v>
      </c>
      <c r="F3" s="5">
        <v>80.5</v>
      </c>
      <c r="G3" s="5">
        <f t="shared" ref="G3:G17" si="0">F3*0.6</f>
        <v>48.3</v>
      </c>
      <c r="H3" s="5">
        <v>84.6</v>
      </c>
      <c r="I3" s="5">
        <f t="shared" ref="I3:I15" si="1">H3*0.4</f>
        <v>33.84</v>
      </c>
      <c r="J3" s="5">
        <f t="shared" ref="J3:J17" si="2">G3+I3</f>
        <v>82.14</v>
      </c>
      <c r="K3" s="4" t="s">
        <v>17</v>
      </c>
      <c r="L3" s="23" t="s">
        <v>18</v>
      </c>
    </row>
    <row r="4" ht="30" customHeight="1" spans="1:12">
      <c r="A4" s="4" t="s">
        <v>19</v>
      </c>
      <c r="B4" s="6" t="s">
        <v>20</v>
      </c>
      <c r="C4" s="6" t="s">
        <v>15</v>
      </c>
      <c r="D4" s="6" t="s">
        <v>16</v>
      </c>
      <c r="E4" s="6">
        <v>5</v>
      </c>
      <c r="F4" s="6">
        <v>74</v>
      </c>
      <c r="G4" s="5">
        <f t="shared" si="0"/>
        <v>44.4</v>
      </c>
      <c r="H4" s="5">
        <v>82.4</v>
      </c>
      <c r="I4" s="5">
        <f t="shared" si="1"/>
        <v>32.96</v>
      </c>
      <c r="J4" s="5">
        <f t="shared" si="2"/>
        <v>77.36</v>
      </c>
      <c r="K4" s="4" t="s">
        <v>21</v>
      </c>
      <c r="L4" s="23" t="s">
        <v>18</v>
      </c>
    </row>
    <row r="5" ht="30" customHeight="1" spans="1:12">
      <c r="A5" s="4" t="s">
        <v>22</v>
      </c>
      <c r="B5" s="6" t="s">
        <v>23</v>
      </c>
      <c r="C5" s="6" t="s">
        <v>15</v>
      </c>
      <c r="D5" s="6" t="s">
        <v>16</v>
      </c>
      <c r="E5" s="6">
        <v>5</v>
      </c>
      <c r="F5" s="6">
        <v>71</v>
      </c>
      <c r="G5" s="5">
        <f t="shared" si="0"/>
        <v>42.6</v>
      </c>
      <c r="H5" s="5">
        <v>86.4</v>
      </c>
      <c r="I5" s="5">
        <f t="shared" si="1"/>
        <v>34.56</v>
      </c>
      <c r="J5" s="5">
        <f t="shared" si="2"/>
        <v>77.16</v>
      </c>
      <c r="K5" s="4" t="s">
        <v>24</v>
      </c>
      <c r="L5" s="23" t="s">
        <v>18</v>
      </c>
    </row>
    <row r="6" ht="30" customHeight="1" spans="1:12">
      <c r="A6" s="4" t="s">
        <v>25</v>
      </c>
      <c r="B6" s="6" t="s">
        <v>26</v>
      </c>
      <c r="C6" s="6" t="s">
        <v>15</v>
      </c>
      <c r="D6" s="6" t="s">
        <v>16</v>
      </c>
      <c r="E6" s="6">
        <v>5</v>
      </c>
      <c r="F6" s="6">
        <v>73</v>
      </c>
      <c r="G6" s="5">
        <f t="shared" si="0"/>
        <v>43.8</v>
      </c>
      <c r="H6" s="5">
        <v>81.4</v>
      </c>
      <c r="I6" s="5">
        <f t="shared" si="1"/>
        <v>32.56</v>
      </c>
      <c r="J6" s="5">
        <f t="shared" si="2"/>
        <v>76.36</v>
      </c>
      <c r="K6" s="4" t="s">
        <v>27</v>
      </c>
      <c r="L6" s="23" t="s">
        <v>18</v>
      </c>
    </row>
    <row r="7" ht="30" customHeight="1" spans="1:12">
      <c r="A7" s="4" t="s">
        <v>28</v>
      </c>
      <c r="B7" s="6" t="s">
        <v>29</v>
      </c>
      <c r="C7" s="6" t="s">
        <v>15</v>
      </c>
      <c r="D7" s="6" t="s">
        <v>16</v>
      </c>
      <c r="E7" s="6">
        <v>5</v>
      </c>
      <c r="F7" s="6">
        <v>72</v>
      </c>
      <c r="G7" s="5">
        <f t="shared" si="0"/>
        <v>43.2</v>
      </c>
      <c r="H7" s="5">
        <v>80.8</v>
      </c>
      <c r="I7" s="5">
        <f t="shared" si="1"/>
        <v>32.32</v>
      </c>
      <c r="J7" s="5">
        <f t="shared" si="2"/>
        <v>75.52</v>
      </c>
      <c r="K7" s="4" t="s">
        <v>30</v>
      </c>
      <c r="L7" s="23" t="s">
        <v>18</v>
      </c>
    </row>
    <row r="8" ht="30" customHeight="1" spans="1:12">
      <c r="A8" s="7" t="s">
        <v>31</v>
      </c>
      <c r="B8" s="9" t="s">
        <v>32</v>
      </c>
      <c r="C8" s="9" t="s">
        <v>15</v>
      </c>
      <c r="D8" s="9" t="s">
        <v>16</v>
      </c>
      <c r="E8" s="9">
        <v>5</v>
      </c>
      <c r="F8" s="9">
        <v>68.5</v>
      </c>
      <c r="G8" s="8">
        <f t="shared" si="0"/>
        <v>41.1</v>
      </c>
      <c r="H8" s="8">
        <v>85.6</v>
      </c>
      <c r="I8" s="8">
        <f t="shared" si="1"/>
        <v>34.24</v>
      </c>
      <c r="J8" s="8">
        <f t="shared" si="2"/>
        <v>75.34</v>
      </c>
      <c r="K8" s="7" t="s">
        <v>33</v>
      </c>
      <c r="L8" s="24"/>
    </row>
    <row r="9" ht="30" customHeight="1" spans="1:12">
      <c r="A9" s="7" t="s">
        <v>34</v>
      </c>
      <c r="B9" s="9" t="s">
        <v>35</v>
      </c>
      <c r="C9" s="9" t="s">
        <v>15</v>
      </c>
      <c r="D9" s="9" t="s">
        <v>16</v>
      </c>
      <c r="E9" s="9">
        <v>5</v>
      </c>
      <c r="F9" s="9">
        <v>67</v>
      </c>
      <c r="G9" s="8">
        <f t="shared" si="0"/>
        <v>40.2</v>
      </c>
      <c r="H9" s="8">
        <v>83.4</v>
      </c>
      <c r="I9" s="8">
        <f t="shared" si="1"/>
        <v>33.36</v>
      </c>
      <c r="J9" s="8">
        <f t="shared" si="2"/>
        <v>73.56</v>
      </c>
      <c r="K9" s="7" t="s">
        <v>36</v>
      </c>
      <c r="L9" s="24"/>
    </row>
    <row r="10" ht="30" customHeight="1" spans="1:12">
      <c r="A10" s="7" t="s">
        <v>37</v>
      </c>
      <c r="B10" s="9" t="s">
        <v>38</v>
      </c>
      <c r="C10" s="9" t="s">
        <v>15</v>
      </c>
      <c r="D10" s="9" t="s">
        <v>16</v>
      </c>
      <c r="E10" s="9">
        <v>5</v>
      </c>
      <c r="F10" s="9">
        <v>65</v>
      </c>
      <c r="G10" s="8">
        <f t="shared" si="0"/>
        <v>39</v>
      </c>
      <c r="H10" s="8">
        <v>85.8</v>
      </c>
      <c r="I10" s="8">
        <f t="shared" si="1"/>
        <v>34.32</v>
      </c>
      <c r="J10" s="8">
        <f t="shared" si="2"/>
        <v>73.32</v>
      </c>
      <c r="K10" s="7" t="s">
        <v>39</v>
      </c>
      <c r="L10" s="24"/>
    </row>
    <row r="11" ht="30" customHeight="1" spans="1:12">
      <c r="A11" s="7" t="s">
        <v>40</v>
      </c>
      <c r="B11" s="9" t="s">
        <v>41</v>
      </c>
      <c r="C11" s="9" t="s">
        <v>15</v>
      </c>
      <c r="D11" s="9" t="s">
        <v>16</v>
      </c>
      <c r="E11" s="9">
        <v>5</v>
      </c>
      <c r="F11" s="9">
        <v>60.6</v>
      </c>
      <c r="G11" s="8">
        <f t="shared" si="0"/>
        <v>36.36</v>
      </c>
      <c r="H11" s="8">
        <v>88.4</v>
      </c>
      <c r="I11" s="8">
        <f t="shared" si="1"/>
        <v>35.36</v>
      </c>
      <c r="J11" s="8">
        <f t="shared" si="2"/>
        <v>71.72</v>
      </c>
      <c r="K11" s="7" t="s">
        <v>42</v>
      </c>
      <c r="L11" s="24"/>
    </row>
    <row r="12" ht="30" customHeight="1" spans="1:12">
      <c r="A12" s="7" t="s">
        <v>43</v>
      </c>
      <c r="B12" s="9" t="s">
        <v>44</v>
      </c>
      <c r="C12" s="9" t="s">
        <v>15</v>
      </c>
      <c r="D12" s="9" t="s">
        <v>16</v>
      </c>
      <c r="E12" s="9">
        <v>5</v>
      </c>
      <c r="F12" s="9">
        <v>60.8</v>
      </c>
      <c r="G12" s="8">
        <f t="shared" si="0"/>
        <v>36.48</v>
      </c>
      <c r="H12" s="8">
        <v>85.4</v>
      </c>
      <c r="I12" s="8">
        <f t="shared" si="1"/>
        <v>34.16</v>
      </c>
      <c r="J12" s="8">
        <f t="shared" si="2"/>
        <v>70.64</v>
      </c>
      <c r="K12" s="7" t="s">
        <v>45</v>
      </c>
      <c r="L12" s="24"/>
    </row>
    <row r="13" ht="30" customHeight="1" spans="1:12">
      <c r="A13" s="7" t="s">
        <v>46</v>
      </c>
      <c r="B13" s="9" t="s">
        <v>47</v>
      </c>
      <c r="C13" s="9" t="s">
        <v>15</v>
      </c>
      <c r="D13" s="9" t="s">
        <v>16</v>
      </c>
      <c r="E13" s="9">
        <v>5</v>
      </c>
      <c r="F13" s="9">
        <v>62.5</v>
      </c>
      <c r="G13" s="8">
        <f t="shared" si="0"/>
        <v>37.5</v>
      </c>
      <c r="H13" s="8">
        <v>81.4</v>
      </c>
      <c r="I13" s="8">
        <f t="shared" si="1"/>
        <v>32.56</v>
      </c>
      <c r="J13" s="8">
        <f t="shared" si="2"/>
        <v>70.06</v>
      </c>
      <c r="K13" s="7" t="s">
        <v>48</v>
      </c>
      <c r="L13" s="24"/>
    </row>
    <row r="14" ht="30" customHeight="1" spans="1:12">
      <c r="A14" s="7" t="s">
        <v>49</v>
      </c>
      <c r="B14" s="9" t="s">
        <v>50</v>
      </c>
      <c r="C14" s="9" t="s">
        <v>15</v>
      </c>
      <c r="D14" s="9" t="s">
        <v>16</v>
      </c>
      <c r="E14" s="9">
        <v>5</v>
      </c>
      <c r="F14" s="9">
        <v>61.5</v>
      </c>
      <c r="G14" s="8">
        <f t="shared" si="0"/>
        <v>36.9</v>
      </c>
      <c r="H14" s="8">
        <v>78.2</v>
      </c>
      <c r="I14" s="8">
        <f t="shared" si="1"/>
        <v>31.28</v>
      </c>
      <c r="J14" s="8">
        <f t="shared" si="2"/>
        <v>68.18</v>
      </c>
      <c r="K14" s="7" t="s">
        <v>51</v>
      </c>
      <c r="L14" s="24"/>
    </row>
    <row r="15" ht="30" customHeight="1" spans="1:12">
      <c r="A15" s="7" t="s">
        <v>52</v>
      </c>
      <c r="B15" s="9" t="s">
        <v>53</v>
      </c>
      <c r="C15" s="9" t="s">
        <v>15</v>
      </c>
      <c r="D15" s="9" t="s">
        <v>16</v>
      </c>
      <c r="E15" s="9">
        <v>5</v>
      </c>
      <c r="F15" s="9">
        <v>60.5</v>
      </c>
      <c r="G15" s="8">
        <f t="shared" si="0"/>
        <v>36.3</v>
      </c>
      <c r="H15" s="8">
        <v>75.6</v>
      </c>
      <c r="I15" s="8">
        <f t="shared" si="1"/>
        <v>30.24</v>
      </c>
      <c r="J15" s="8">
        <f t="shared" si="2"/>
        <v>66.54</v>
      </c>
      <c r="K15" s="7" t="s">
        <v>54</v>
      </c>
      <c r="L15" s="24"/>
    </row>
    <row r="16" ht="30" customHeight="1" spans="1:12">
      <c r="A16" s="7" t="s">
        <v>55</v>
      </c>
      <c r="B16" s="9" t="s">
        <v>56</v>
      </c>
      <c r="C16" s="9" t="s">
        <v>15</v>
      </c>
      <c r="D16" s="9" t="s">
        <v>16</v>
      </c>
      <c r="E16" s="9">
        <v>5</v>
      </c>
      <c r="F16" s="9">
        <v>60</v>
      </c>
      <c r="G16" s="8">
        <f t="shared" si="0"/>
        <v>36</v>
      </c>
      <c r="H16" s="8">
        <v>0</v>
      </c>
      <c r="I16" s="8">
        <v>0</v>
      </c>
      <c r="J16" s="8">
        <f t="shared" si="2"/>
        <v>36</v>
      </c>
      <c r="K16" s="7" t="s">
        <v>57</v>
      </c>
      <c r="L16" s="22" t="s">
        <v>58</v>
      </c>
    </row>
    <row r="17" ht="30" customHeight="1" spans="1:12">
      <c r="A17" s="7" t="s">
        <v>59</v>
      </c>
      <c r="B17" s="9" t="s">
        <v>60</v>
      </c>
      <c r="C17" s="9" t="s">
        <v>15</v>
      </c>
      <c r="D17" s="9" t="s">
        <v>16</v>
      </c>
      <c r="E17" s="9">
        <v>5</v>
      </c>
      <c r="F17" s="9">
        <v>54.5</v>
      </c>
      <c r="G17" s="8">
        <f t="shared" si="0"/>
        <v>32.7</v>
      </c>
      <c r="H17" s="8">
        <v>0</v>
      </c>
      <c r="I17" s="8">
        <f>H17*0.4</f>
        <v>0</v>
      </c>
      <c r="J17" s="8">
        <f t="shared" si="2"/>
        <v>32.7</v>
      </c>
      <c r="K17" s="7" t="s">
        <v>61</v>
      </c>
      <c r="L17" s="22" t="s">
        <v>58</v>
      </c>
    </row>
  </sheetData>
  <autoFilter ref="F2:F17"/>
  <sortState ref="A3:L17">
    <sortCondition ref="J3" descending="1"/>
  </sortState>
  <mergeCells count="1">
    <mergeCell ref="A1:L1"/>
  </mergeCells>
  <pageMargins left="0.590277777777778" right="0.229166666666667" top="0.275" bottom="0.275" header="0.235416666666667" footer="0.1562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0"/>
  <sheetViews>
    <sheetView tabSelected="1" workbookViewId="0">
      <selection activeCell="M6" sqref="M6"/>
    </sheetView>
  </sheetViews>
  <sheetFormatPr defaultColWidth="12.125" defaultRowHeight="26.1" customHeight="1"/>
  <cols>
    <col min="1" max="1" width="7.5" customWidth="1"/>
    <col min="2" max="2" width="10.0166666666667" customWidth="1"/>
    <col min="3" max="3" width="8.875" customWidth="1"/>
    <col min="4" max="4" width="22.7666666666667" customWidth="1"/>
    <col min="5" max="5" width="12.25" customWidth="1"/>
    <col min="6" max="6" width="11.5" customWidth="1"/>
    <col min="7" max="7" width="13.225" customWidth="1"/>
    <col min="8" max="8" width="12" customWidth="1"/>
    <col min="9" max="9" width="13.2416666666667" customWidth="1"/>
    <col min="10" max="10" width="10.1166666666667" customWidth="1"/>
    <col min="11" max="11" width="9.5" customWidth="1"/>
    <col min="12" max="12" width="9.625" customWidth="1"/>
    <col min="13" max="16382" width="12.125" customWidth="1"/>
  </cols>
  <sheetData>
    <row r="1" ht="31" customHeight="1" spans="1:1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" customFormat="1" ht="4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 t="s">
        <v>11</v>
      </c>
      <c r="L2" s="19" t="s">
        <v>12</v>
      </c>
    </row>
    <row r="3" customFormat="1" customHeight="1" spans="1:12">
      <c r="A3" s="7" t="s">
        <v>63</v>
      </c>
      <c r="B3" s="16" t="s">
        <v>64</v>
      </c>
      <c r="C3" s="6" t="s">
        <v>15</v>
      </c>
      <c r="D3" s="16" t="s">
        <v>65</v>
      </c>
      <c r="E3" s="16">
        <v>6</v>
      </c>
      <c r="F3" s="16">
        <v>86</v>
      </c>
      <c r="G3" s="16">
        <f t="shared" ref="G3:G20" si="0">F3*0.6</f>
        <v>51.6</v>
      </c>
      <c r="H3" s="4" t="s">
        <v>66</v>
      </c>
      <c r="I3" s="16">
        <f t="shared" ref="I3:I20" si="1">H3*0.4</f>
        <v>33.36</v>
      </c>
      <c r="J3" s="16">
        <f t="shared" ref="J3:J20" si="2">G3+I3</f>
        <v>84.96</v>
      </c>
      <c r="K3" s="20" t="s">
        <v>17</v>
      </c>
      <c r="L3" s="10" t="s">
        <v>18</v>
      </c>
    </row>
    <row r="4" customFormat="1" customHeight="1" spans="1:12">
      <c r="A4" s="7" t="s">
        <v>67</v>
      </c>
      <c r="B4" s="16" t="s">
        <v>68</v>
      </c>
      <c r="C4" s="6" t="s">
        <v>15</v>
      </c>
      <c r="D4" s="16" t="s">
        <v>65</v>
      </c>
      <c r="E4" s="16">
        <v>6</v>
      </c>
      <c r="F4" s="16">
        <v>86</v>
      </c>
      <c r="G4" s="16">
        <f t="shared" si="0"/>
        <v>51.6</v>
      </c>
      <c r="H4" s="4" t="s">
        <v>69</v>
      </c>
      <c r="I4" s="16">
        <f t="shared" si="1"/>
        <v>31.6</v>
      </c>
      <c r="J4" s="16">
        <f t="shared" si="2"/>
        <v>83.2</v>
      </c>
      <c r="K4" s="20" t="s">
        <v>21</v>
      </c>
      <c r="L4" s="10" t="s">
        <v>18</v>
      </c>
    </row>
    <row r="5" customFormat="1" customHeight="1" spans="1:12">
      <c r="A5" s="7" t="s">
        <v>70</v>
      </c>
      <c r="B5" s="16" t="s">
        <v>71</v>
      </c>
      <c r="C5" s="6" t="s">
        <v>15</v>
      </c>
      <c r="D5" s="16" t="s">
        <v>65</v>
      </c>
      <c r="E5" s="16">
        <v>6</v>
      </c>
      <c r="F5" s="16">
        <v>81.5</v>
      </c>
      <c r="G5" s="16">
        <f t="shared" si="0"/>
        <v>48.9</v>
      </c>
      <c r="H5" s="4" t="s">
        <v>72</v>
      </c>
      <c r="I5" s="16">
        <f t="shared" si="1"/>
        <v>32.24</v>
      </c>
      <c r="J5" s="16">
        <f t="shared" si="2"/>
        <v>81.14</v>
      </c>
      <c r="K5" s="20" t="s">
        <v>24</v>
      </c>
      <c r="L5" s="10" t="s">
        <v>18</v>
      </c>
    </row>
    <row r="6" customFormat="1" customHeight="1" spans="1:12">
      <c r="A6" s="7" t="s">
        <v>73</v>
      </c>
      <c r="B6" s="16" t="s">
        <v>74</v>
      </c>
      <c r="C6" s="6" t="s">
        <v>15</v>
      </c>
      <c r="D6" s="16" t="s">
        <v>65</v>
      </c>
      <c r="E6" s="16">
        <v>6</v>
      </c>
      <c r="F6" s="16">
        <v>77</v>
      </c>
      <c r="G6" s="16">
        <f t="shared" si="0"/>
        <v>46.2</v>
      </c>
      <c r="H6" s="4" t="s">
        <v>75</v>
      </c>
      <c r="I6" s="16">
        <f t="shared" si="1"/>
        <v>30.96</v>
      </c>
      <c r="J6" s="16">
        <f t="shared" si="2"/>
        <v>77.16</v>
      </c>
      <c r="K6" s="20" t="s">
        <v>27</v>
      </c>
      <c r="L6" s="10" t="s">
        <v>18</v>
      </c>
    </row>
    <row r="7" customFormat="1" customHeight="1" spans="1:12">
      <c r="A7" s="7" t="s">
        <v>76</v>
      </c>
      <c r="B7" s="16" t="s">
        <v>77</v>
      </c>
      <c r="C7" s="6" t="s">
        <v>15</v>
      </c>
      <c r="D7" s="16" t="s">
        <v>65</v>
      </c>
      <c r="E7" s="16">
        <v>6</v>
      </c>
      <c r="F7" s="16">
        <v>72</v>
      </c>
      <c r="G7" s="16">
        <f t="shared" si="0"/>
        <v>43.2</v>
      </c>
      <c r="H7" s="4" t="s">
        <v>78</v>
      </c>
      <c r="I7" s="16">
        <f t="shared" si="1"/>
        <v>33.92</v>
      </c>
      <c r="J7" s="16">
        <f t="shared" si="2"/>
        <v>77.12</v>
      </c>
      <c r="K7" s="20" t="s">
        <v>30</v>
      </c>
      <c r="L7" s="10" t="s">
        <v>18</v>
      </c>
    </row>
    <row r="8" customFormat="1" customHeight="1" spans="1:12">
      <c r="A8" s="7" t="s">
        <v>79</v>
      </c>
      <c r="B8" s="16" t="s">
        <v>80</v>
      </c>
      <c r="C8" s="6" t="s">
        <v>15</v>
      </c>
      <c r="D8" s="16" t="s">
        <v>65</v>
      </c>
      <c r="E8" s="16">
        <v>6</v>
      </c>
      <c r="F8" s="16">
        <v>72.5</v>
      </c>
      <c r="G8" s="16">
        <f t="shared" si="0"/>
        <v>43.5</v>
      </c>
      <c r="H8" s="4" t="s">
        <v>81</v>
      </c>
      <c r="I8" s="16">
        <f t="shared" si="1"/>
        <v>33.12</v>
      </c>
      <c r="J8" s="16">
        <f t="shared" si="2"/>
        <v>76.62</v>
      </c>
      <c r="K8" s="20" t="s">
        <v>33</v>
      </c>
      <c r="L8" s="10" t="s">
        <v>18</v>
      </c>
    </row>
    <row r="9" customFormat="1" customHeight="1" spans="1:12">
      <c r="A9" s="7" t="s">
        <v>82</v>
      </c>
      <c r="B9" s="17" t="s">
        <v>83</v>
      </c>
      <c r="C9" s="9" t="s">
        <v>15</v>
      </c>
      <c r="D9" s="17" t="s">
        <v>65</v>
      </c>
      <c r="E9" s="17">
        <v>6</v>
      </c>
      <c r="F9" s="17">
        <v>73.5</v>
      </c>
      <c r="G9" s="17">
        <f t="shared" si="0"/>
        <v>44.1</v>
      </c>
      <c r="H9" s="7" t="s">
        <v>84</v>
      </c>
      <c r="I9" s="17">
        <f t="shared" si="1"/>
        <v>32.4</v>
      </c>
      <c r="J9" s="17">
        <f t="shared" si="2"/>
        <v>76.5</v>
      </c>
      <c r="K9" s="21" t="s">
        <v>36</v>
      </c>
      <c r="L9" s="11"/>
    </row>
    <row r="10" customFormat="1" customHeight="1" spans="1:12">
      <c r="A10" s="7" t="s">
        <v>85</v>
      </c>
      <c r="B10" s="17" t="s">
        <v>86</v>
      </c>
      <c r="C10" s="9" t="s">
        <v>15</v>
      </c>
      <c r="D10" s="17" t="s">
        <v>65</v>
      </c>
      <c r="E10" s="17">
        <v>6</v>
      </c>
      <c r="F10" s="17">
        <v>69.5</v>
      </c>
      <c r="G10" s="17">
        <f t="shared" si="0"/>
        <v>41.7</v>
      </c>
      <c r="H10" s="7" t="s">
        <v>87</v>
      </c>
      <c r="I10" s="17">
        <f t="shared" si="1"/>
        <v>33.04</v>
      </c>
      <c r="J10" s="17">
        <f t="shared" si="2"/>
        <v>74.74</v>
      </c>
      <c r="K10" s="21" t="s">
        <v>39</v>
      </c>
      <c r="L10" s="11"/>
    </row>
    <row r="11" customFormat="1" customHeight="1" spans="1:12">
      <c r="A11" s="7" t="s">
        <v>88</v>
      </c>
      <c r="B11" s="9" t="s">
        <v>89</v>
      </c>
      <c r="C11" s="9" t="s">
        <v>15</v>
      </c>
      <c r="D11" s="17" t="s">
        <v>65</v>
      </c>
      <c r="E11" s="17">
        <v>6</v>
      </c>
      <c r="F11" s="9">
        <v>67.4</v>
      </c>
      <c r="G11" s="17">
        <f t="shared" si="0"/>
        <v>40.44</v>
      </c>
      <c r="H11" s="7" t="s">
        <v>90</v>
      </c>
      <c r="I11" s="17">
        <f t="shared" si="1"/>
        <v>31.84</v>
      </c>
      <c r="J11" s="17">
        <f t="shared" si="2"/>
        <v>72.28</v>
      </c>
      <c r="K11" s="21" t="s">
        <v>42</v>
      </c>
      <c r="L11" s="11"/>
    </row>
    <row r="12" customFormat="1" customHeight="1" spans="1:12">
      <c r="A12" s="7" t="s">
        <v>91</v>
      </c>
      <c r="B12" s="9" t="s">
        <v>92</v>
      </c>
      <c r="C12" s="9" t="s">
        <v>15</v>
      </c>
      <c r="D12" s="17" t="s">
        <v>65</v>
      </c>
      <c r="E12" s="17">
        <v>6</v>
      </c>
      <c r="F12" s="9">
        <v>67.8</v>
      </c>
      <c r="G12" s="17">
        <f t="shared" si="0"/>
        <v>40.68</v>
      </c>
      <c r="H12" s="7" t="s">
        <v>93</v>
      </c>
      <c r="I12" s="17">
        <f t="shared" si="1"/>
        <v>30.24</v>
      </c>
      <c r="J12" s="17">
        <f t="shared" si="2"/>
        <v>70.92</v>
      </c>
      <c r="K12" s="21" t="s">
        <v>45</v>
      </c>
      <c r="L12" s="11"/>
    </row>
    <row r="13" customFormat="1" customHeight="1" spans="1:12">
      <c r="A13" s="7" t="s">
        <v>94</v>
      </c>
      <c r="B13" s="9" t="s">
        <v>95</v>
      </c>
      <c r="C13" s="9" t="s">
        <v>15</v>
      </c>
      <c r="D13" s="17" t="s">
        <v>65</v>
      </c>
      <c r="E13" s="17">
        <v>6</v>
      </c>
      <c r="F13" s="9">
        <v>69.3</v>
      </c>
      <c r="G13" s="17">
        <f t="shared" si="0"/>
        <v>41.58</v>
      </c>
      <c r="H13" s="7" t="s">
        <v>96</v>
      </c>
      <c r="I13" s="17">
        <f t="shared" si="1"/>
        <v>29.28</v>
      </c>
      <c r="J13" s="17">
        <f t="shared" si="2"/>
        <v>70.86</v>
      </c>
      <c r="K13" s="21" t="s">
        <v>48</v>
      </c>
      <c r="L13" s="11"/>
    </row>
    <row r="14" customFormat="1" customHeight="1" spans="1:12">
      <c r="A14" s="7" t="s">
        <v>97</v>
      </c>
      <c r="B14" s="17" t="s">
        <v>98</v>
      </c>
      <c r="C14" s="9" t="s">
        <v>15</v>
      </c>
      <c r="D14" s="17" t="s">
        <v>65</v>
      </c>
      <c r="E14" s="17">
        <v>6</v>
      </c>
      <c r="F14" s="17">
        <v>63</v>
      </c>
      <c r="G14" s="17">
        <f t="shared" si="0"/>
        <v>37.8</v>
      </c>
      <c r="H14" s="7" t="s">
        <v>99</v>
      </c>
      <c r="I14" s="17">
        <f t="shared" si="1"/>
        <v>32.72</v>
      </c>
      <c r="J14" s="17">
        <f t="shared" si="2"/>
        <v>70.52</v>
      </c>
      <c r="K14" s="21" t="s">
        <v>51</v>
      </c>
      <c r="L14" s="11"/>
    </row>
    <row r="15" customFormat="1" customHeight="1" spans="1:12">
      <c r="A15" s="7" t="s">
        <v>100</v>
      </c>
      <c r="B15" s="9" t="s">
        <v>101</v>
      </c>
      <c r="C15" s="9" t="s">
        <v>15</v>
      </c>
      <c r="D15" s="17" t="s">
        <v>65</v>
      </c>
      <c r="E15" s="17">
        <v>6</v>
      </c>
      <c r="F15" s="9">
        <v>63.4</v>
      </c>
      <c r="G15" s="17">
        <f t="shared" si="0"/>
        <v>38.04</v>
      </c>
      <c r="H15" s="7" t="s">
        <v>90</v>
      </c>
      <c r="I15" s="17">
        <f t="shared" si="1"/>
        <v>31.84</v>
      </c>
      <c r="J15" s="17">
        <f t="shared" si="2"/>
        <v>69.88</v>
      </c>
      <c r="K15" s="21" t="s">
        <v>54</v>
      </c>
      <c r="L15" s="11"/>
    </row>
    <row r="16" customFormat="1" customHeight="1" spans="1:12">
      <c r="A16" s="7" t="s">
        <v>102</v>
      </c>
      <c r="B16" s="17" t="s">
        <v>103</v>
      </c>
      <c r="C16" s="9" t="s">
        <v>15</v>
      </c>
      <c r="D16" s="17" t="s">
        <v>65</v>
      </c>
      <c r="E16" s="17">
        <v>6</v>
      </c>
      <c r="F16" s="17">
        <v>61</v>
      </c>
      <c r="G16" s="17">
        <f t="shared" si="0"/>
        <v>36.6</v>
      </c>
      <c r="H16" s="7" t="s">
        <v>104</v>
      </c>
      <c r="I16" s="17">
        <f t="shared" si="1"/>
        <v>33.2</v>
      </c>
      <c r="J16" s="17">
        <f t="shared" si="2"/>
        <v>69.8</v>
      </c>
      <c r="K16" s="21" t="s">
        <v>57</v>
      </c>
      <c r="L16" s="11"/>
    </row>
    <row r="17" customFormat="1" customHeight="1" spans="1:12">
      <c r="A17" s="7" t="s">
        <v>105</v>
      </c>
      <c r="B17" s="9" t="s">
        <v>106</v>
      </c>
      <c r="C17" s="9" t="s">
        <v>15</v>
      </c>
      <c r="D17" s="17" t="s">
        <v>65</v>
      </c>
      <c r="E17" s="17">
        <v>6</v>
      </c>
      <c r="F17" s="9">
        <v>62.3</v>
      </c>
      <c r="G17" s="17">
        <f t="shared" si="0"/>
        <v>37.38</v>
      </c>
      <c r="H17" s="7" t="s">
        <v>107</v>
      </c>
      <c r="I17" s="17">
        <f t="shared" si="1"/>
        <v>32</v>
      </c>
      <c r="J17" s="17">
        <f t="shared" si="2"/>
        <v>69.38</v>
      </c>
      <c r="K17" s="21" t="s">
        <v>61</v>
      </c>
      <c r="L17" s="11"/>
    </row>
    <row r="18" customFormat="1" customHeight="1" spans="1:12">
      <c r="A18" s="7" t="s">
        <v>108</v>
      </c>
      <c r="B18" s="9" t="s">
        <v>109</v>
      </c>
      <c r="C18" s="9" t="s">
        <v>15</v>
      </c>
      <c r="D18" s="17" t="s">
        <v>65</v>
      </c>
      <c r="E18" s="17">
        <v>6</v>
      </c>
      <c r="F18" s="9">
        <v>62.9</v>
      </c>
      <c r="G18" s="17">
        <f t="shared" si="0"/>
        <v>37.74</v>
      </c>
      <c r="H18" s="7" t="s">
        <v>110</v>
      </c>
      <c r="I18" s="17">
        <f t="shared" si="1"/>
        <v>30.8</v>
      </c>
      <c r="J18" s="17">
        <f t="shared" si="2"/>
        <v>68.54</v>
      </c>
      <c r="K18" s="21" t="s">
        <v>111</v>
      </c>
      <c r="L18" s="11"/>
    </row>
    <row r="19" customFormat="1" customHeight="1" spans="1:12">
      <c r="A19" s="7" t="s">
        <v>112</v>
      </c>
      <c r="B19" s="9" t="s">
        <v>113</v>
      </c>
      <c r="C19" s="9" t="s">
        <v>15</v>
      </c>
      <c r="D19" s="17" t="s">
        <v>65</v>
      </c>
      <c r="E19" s="17">
        <v>6</v>
      </c>
      <c r="F19" s="9">
        <v>61.4</v>
      </c>
      <c r="G19" s="17">
        <f t="shared" si="0"/>
        <v>36.84</v>
      </c>
      <c r="H19" s="7"/>
      <c r="I19" s="17">
        <f t="shared" si="1"/>
        <v>0</v>
      </c>
      <c r="J19" s="17">
        <f t="shared" si="2"/>
        <v>36.84</v>
      </c>
      <c r="K19" s="21" t="s">
        <v>114</v>
      </c>
      <c r="L19" s="22" t="s">
        <v>115</v>
      </c>
    </row>
    <row r="20" customFormat="1" customHeight="1" spans="1:12">
      <c r="A20" s="7" t="s">
        <v>116</v>
      </c>
      <c r="B20" s="17" t="s">
        <v>117</v>
      </c>
      <c r="C20" s="9" t="s">
        <v>15</v>
      </c>
      <c r="D20" s="17" t="s">
        <v>65</v>
      </c>
      <c r="E20" s="17">
        <v>6</v>
      </c>
      <c r="F20" s="17">
        <v>61</v>
      </c>
      <c r="G20" s="17">
        <f t="shared" si="0"/>
        <v>36.6</v>
      </c>
      <c r="H20" s="7"/>
      <c r="I20" s="17">
        <f t="shared" si="1"/>
        <v>0</v>
      </c>
      <c r="J20" s="17">
        <f t="shared" si="2"/>
        <v>36.6</v>
      </c>
      <c r="K20" s="21" t="s">
        <v>118</v>
      </c>
      <c r="L20" s="22" t="s">
        <v>115</v>
      </c>
    </row>
    <row r="21" customHeight="1" spans="1:1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customHeight="1" spans="1:1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Height="1" spans="1:1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customHeight="1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customHeight="1" spans="1:1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customHeight="1" spans="1:1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customHeight="1" spans="1:1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customHeight="1" spans="1:1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Height="1" spans="1:1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Height="1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Height="1" spans="1:1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Height="1" spans="1:1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Height="1" spans="1:1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Height="1" spans="1:1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Height="1" spans="1:1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Height="1" spans="1:1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Height="1" spans="1:1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Height="1" spans="1:1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customHeight="1" spans="1:1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customHeight="1" spans="1:1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customHeight="1" spans="1:1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customHeight="1" spans="1:1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customHeight="1" spans="1:1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customHeight="1" spans="1:1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customHeight="1" spans="1:1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customHeight="1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customHeight="1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customHeight="1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customHeight="1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customHeight="1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</sheetData>
  <sortState ref="A3:L50">
    <sortCondition ref="J3" descending="1"/>
  </sortState>
  <mergeCells count="1">
    <mergeCell ref="A1:K1"/>
  </mergeCells>
  <pageMargins left="0.590277777777778" right="0.229166666666667" top="0.313888888888889" bottom="0.238888888888889" header="0.393055555555556" footer="0.35416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workbookViewId="0">
      <selection activeCell="L3" sqref="L3"/>
    </sheetView>
  </sheetViews>
  <sheetFormatPr defaultColWidth="12.125" defaultRowHeight="26.1" customHeight="1"/>
  <cols>
    <col min="1" max="1" width="8.125" customWidth="1"/>
    <col min="2" max="2" width="10.125" customWidth="1"/>
    <col min="3" max="3" width="9.61666666666667" customWidth="1"/>
    <col min="4" max="4" width="23.0166666666667" customWidth="1"/>
    <col min="5" max="5" width="11.75" customWidth="1"/>
    <col min="6" max="6" width="12.625" customWidth="1"/>
    <col min="7" max="7" width="13.25" customWidth="1"/>
    <col min="8" max="8" width="11.5" customWidth="1"/>
    <col min="9" max="9" width="12.9833333333333" customWidth="1"/>
    <col min="10" max="10" width="8.98333333333333" customWidth="1"/>
    <col min="11" max="11" width="9.125" customWidth="1"/>
    <col min="12" max="12" width="8.625" customWidth="1"/>
    <col min="13" max="16382" width="12.125" customWidth="1"/>
  </cols>
  <sheetData>
    <row r="1" ht="54" customHeight="1" spans="1:1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Format="1" ht="30" customHeight="1" spans="1:12">
      <c r="A3" s="7" t="s">
        <v>119</v>
      </c>
      <c r="B3" s="5" t="s">
        <v>120</v>
      </c>
      <c r="C3" s="6" t="s">
        <v>15</v>
      </c>
      <c r="D3" s="5" t="s">
        <v>121</v>
      </c>
      <c r="E3" s="5">
        <v>2</v>
      </c>
      <c r="F3" s="5">
        <v>87.7</v>
      </c>
      <c r="G3" s="6">
        <f t="shared" ref="G3:G8" si="0">F3*0.6</f>
        <v>52.62</v>
      </c>
      <c r="H3" s="12">
        <v>86</v>
      </c>
      <c r="I3" s="6">
        <f t="shared" ref="I3:I8" si="1">H3*0.4</f>
        <v>34.4</v>
      </c>
      <c r="J3" s="6">
        <f t="shared" ref="J3:J8" si="2">G3+I3</f>
        <v>87.02</v>
      </c>
      <c r="K3" s="4" t="s">
        <v>17</v>
      </c>
      <c r="L3" s="10" t="s">
        <v>18</v>
      </c>
    </row>
    <row r="4" customFormat="1" ht="30" customHeight="1" spans="1:12">
      <c r="A4" s="7" t="s">
        <v>122</v>
      </c>
      <c r="B4" s="5" t="s">
        <v>123</v>
      </c>
      <c r="C4" s="6" t="s">
        <v>15</v>
      </c>
      <c r="D4" s="5" t="s">
        <v>121</v>
      </c>
      <c r="E4" s="5">
        <v>2</v>
      </c>
      <c r="F4" s="5">
        <v>84.2</v>
      </c>
      <c r="G4" s="6">
        <f t="shared" si="0"/>
        <v>50.52</v>
      </c>
      <c r="H4" s="12">
        <v>86.8</v>
      </c>
      <c r="I4" s="6">
        <f t="shared" si="1"/>
        <v>34.72</v>
      </c>
      <c r="J4" s="6">
        <f t="shared" si="2"/>
        <v>85.24</v>
      </c>
      <c r="K4" s="4" t="s">
        <v>21</v>
      </c>
      <c r="L4" s="10" t="s">
        <v>18</v>
      </c>
    </row>
    <row r="5" customFormat="1" ht="30" customHeight="1" spans="1:12">
      <c r="A5" s="7" t="s">
        <v>124</v>
      </c>
      <c r="B5" s="8" t="s">
        <v>125</v>
      </c>
      <c r="C5" s="9" t="s">
        <v>15</v>
      </c>
      <c r="D5" s="8" t="s">
        <v>121</v>
      </c>
      <c r="E5" s="8">
        <v>2</v>
      </c>
      <c r="F5" s="8">
        <v>77.8</v>
      </c>
      <c r="G5" s="9">
        <f t="shared" si="0"/>
        <v>46.68</v>
      </c>
      <c r="H5" s="13">
        <v>81.8</v>
      </c>
      <c r="I5" s="9">
        <f t="shared" si="1"/>
        <v>32.72</v>
      </c>
      <c r="J5" s="9">
        <f t="shared" si="2"/>
        <v>79.4</v>
      </c>
      <c r="K5" s="7" t="s">
        <v>24</v>
      </c>
      <c r="L5" s="11"/>
    </row>
    <row r="6" customFormat="1" ht="30" customHeight="1" spans="1:12">
      <c r="A6" s="7" t="s">
        <v>126</v>
      </c>
      <c r="B6" s="8" t="s">
        <v>127</v>
      </c>
      <c r="C6" s="9" t="s">
        <v>15</v>
      </c>
      <c r="D6" s="8" t="s">
        <v>121</v>
      </c>
      <c r="E6" s="8">
        <v>2</v>
      </c>
      <c r="F6" s="8">
        <v>77.2</v>
      </c>
      <c r="G6" s="9">
        <f t="shared" si="0"/>
        <v>46.32</v>
      </c>
      <c r="H6" s="13">
        <v>80.4</v>
      </c>
      <c r="I6" s="9">
        <f t="shared" si="1"/>
        <v>32.16</v>
      </c>
      <c r="J6" s="9">
        <f t="shared" si="2"/>
        <v>78.48</v>
      </c>
      <c r="K6" s="7" t="s">
        <v>27</v>
      </c>
      <c r="L6" s="11"/>
    </row>
    <row r="7" customFormat="1" ht="30" customHeight="1" spans="1:12">
      <c r="A7" s="7" t="s">
        <v>128</v>
      </c>
      <c r="B7" s="8" t="s">
        <v>129</v>
      </c>
      <c r="C7" s="9" t="s">
        <v>15</v>
      </c>
      <c r="D7" s="8" t="s">
        <v>121</v>
      </c>
      <c r="E7" s="8">
        <v>2</v>
      </c>
      <c r="F7" s="8">
        <v>68.8</v>
      </c>
      <c r="G7" s="9">
        <f t="shared" si="0"/>
        <v>41.28</v>
      </c>
      <c r="H7" s="13">
        <v>81.2</v>
      </c>
      <c r="I7" s="9">
        <f t="shared" si="1"/>
        <v>32.48</v>
      </c>
      <c r="J7" s="9">
        <f t="shared" si="2"/>
        <v>73.76</v>
      </c>
      <c r="K7" s="7" t="s">
        <v>30</v>
      </c>
      <c r="L7" s="11"/>
    </row>
    <row r="8" customFormat="1" ht="30" customHeight="1" spans="1:12">
      <c r="A8" s="7" t="s">
        <v>130</v>
      </c>
      <c r="B8" s="8" t="s">
        <v>131</v>
      </c>
      <c r="C8" s="9" t="s">
        <v>15</v>
      </c>
      <c r="D8" s="8" t="s">
        <v>121</v>
      </c>
      <c r="E8" s="8">
        <v>2</v>
      </c>
      <c r="F8" s="8">
        <v>60.5</v>
      </c>
      <c r="G8" s="9">
        <f t="shared" si="0"/>
        <v>36.3</v>
      </c>
      <c r="H8" s="13">
        <v>83.8</v>
      </c>
      <c r="I8" s="9">
        <f t="shared" si="1"/>
        <v>33.52</v>
      </c>
      <c r="J8" s="9">
        <f t="shared" si="2"/>
        <v>69.82</v>
      </c>
      <c r="K8" s="7" t="s">
        <v>33</v>
      </c>
      <c r="L8" s="11"/>
    </row>
    <row r="9" ht="30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30" customHeight="1" spans="1:12">
      <c r="A10" s="8"/>
      <c r="B10" s="8"/>
      <c r="C10" s="8"/>
      <c r="D10" s="8"/>
      <c r="E10" s="8"/>
      <c r="F10" s="8"/>
      <c r="G10" s="9"/>
      <c r="H10" s="9"/>
      <c r="I10" s="9"/>
      <c r="J10" s="9"/>
      <c r="K10" s="11"/>
      <c r="L10" s="11"/>
    </row>
    <row r="11" ht="30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11"/>
      <c r="L11" s="11"/>
    </row>
    <row r="12" ht="30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11"/>
      <c r="L12" s="11"/>
    </row>
    <row r="13" ht="30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11"/>
      <c r="L13" s="11"/>
    </row>
    <row r="14" ht="30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11"/>
      <c r="L14" s="11"/>
    </row>
    <row r="15" ht="30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11"/>
      <c r="L15" s="11"/>
    </row>
    <row r="16" customHeight="1" spans="1:10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customHeight="1" spans="1:10">
      <c r="A17" s="14"/>
      <c r="B17" s="14"/>
      <c r="C17" s="14"/>
      <c r="D17" s="14"/>
      <c r="E17" s="14"/>
      <c r="F17" s="14"/>
      <c r="G17" s="14"/>
      <c r="H17" s="14"/>
      <c r="I17" s="14"/>
      <c r="J17" s="14"/>
    </row>
  </sheetData>
  <sortState ref="A3:L17">
    <sortCondition ref="J3" descending="1"/>
  </sortState>
  <mergeCells count="1">
    <mergeCell ref="A1:L1"/>
  </mergeCells>
  <pageMargins left="0.629166666666667" right="0.2" top="0.4" bottom="0.238888888888889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workbookViewId="0">
      <selection activeCell="L3" sqref="L3:L4"/>
    </sheetView>
  </sheetViews>
  <sheetFormatPr defaultColWidth="12.125" defaultRowHeight="26.1" customHeight="1"/>
  <cols>
    <col min="1" max="1" width="9" customWidth="1"/>
    <col min="2" max="2" width="9.5" customWidth="1"/>
    <col min="3" max="3" width="9.36666666666667" customWidth="1"/>
    <col min="4" max="4" width="20.875" customWidth="1"/>
    <col min="5" max="5" width="11.5" customWidth="1"/>
    <col min="6" max="6" width="11.625" customWidth="1"/>
    <col min="7" max="7" width="13.125" customWidth="1"/>
    <col min="8" max="8" width="12.375" customWidth="1"/>
    <col min="9" max="9" width="13.625" customWidth="1"/>
    <col min="10" max="10" width="10" customWidth="1"/>
    <col min="11" max="11" width="8.25" customWidth="1"/>
    <col min="12" max="12" width="9.625" customWidth="1"/>
    <col min="13" max="16382" width="12.125" customWidth="1"/>
  </cols>
  <sheetData>
    <row r="1" ht="50" customHeight="1" spans="1:1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Format="1" ht="30" customHeight="1" spans="1:12">
      <c r="A3" s="4" t="s">
        <v>132</v>
      </c>
      <c r="B3" s="5" t="s">
        <v>133</v>
      </c>
      <c r="C3" s="6" t="s">
        <v>15</v>
      </c>
      <c r="D3" s="5" t="s">
        <v>134</v>
      </c>
      <c r="E3" s="5">
        <v>2</v>
      </c>
      <c r="F3" s="5">
        <v>80.2</v>
      </c>
      <c r="G3" s="6">
        <f>F3*0.6</f>
        <v>48.12</v>
      </c>
      <c r="H3" s="4" t="s">
        <v>135</v>
      </c>
      <c r="I3" s="6">
        <f t="shared" ref="I3:I8" si="0">H3*0.4</f>
        <v>33.36</v>
      </c>
      <c r="J3" s="6">
        <f t="shared" ref="J3:J8" si="1">G3+I3</f>
        <v>81.48</v>
      </c>
      <c r="K3" s="4" t="s">
        <v>17</v>
      </c>
      <c r="L3" s="10" t="s">
        <v>18</v>
      </c>
    </row>
    <row r="4" customFormat="1" ht="30" customHeight="1" spans="1:12">
      <c r="A4" s="4" t="s">
        <v>136</v>
      </c>
      <c r="B4" s="5" t="s">
        <v>137</v>
      </c>
      <c r="C4" s="6" t="s">
        <v>15</v>
      </c>
      <c r="D4" s="5" t="s">
        <v>134</v>
      </c>
      <c r="E4" s="5">
        <v>2</v>
      </c>
      <c r="F4" s="5">
        <v>76.5</v>
      </c>
      <c r="G4" s="6">
        <f t="shared" ref="G4:G11" si="2">F4*0.6</f>
        <v>45.9</v>
      </c>
      <c r="H4" s="4" t="s">
        <v>72</v>
      </c>
      <c r="I4" s="6">
        <f t="shared" si="0"/>
        <v>32.24</v>
      </c>
      <c r="J4" s="6">
        <f t="shared" si="1"/>
        <v>78.14</v>
      </c>
      <c r="K4" s="4" t="s">
        <v>21</v>
      </c>
      <c r="L4" s="10" t="s">
        <v>18</v>
      </c>
    </row>
    <row r="5" customFormat="1" ht="30" customHeight="1" spans="1:12">
      <c r="A5" s="7" t="s">
        <v>138</v>
      </c>
      <c r="B5" s="8" t="s">
        <v>139</v>
      </c>
      <c r="C5" s="9" t="s">
        <v>15</v>
      </c>
      <c r="D5" s="8" t="s">
        <v>134</v>
      </c>
      <c r="E5" s="8">
        <v>2</v>
      </c>
      <c r="F5" s="8">
        <v>75.3</v>
      </c>
      <c r="G5" s="9">
        <f t="shared" si="2"/>
        <v>45.18</v>
      </c>
      <c r="H5" s="7" t="s">
        <v>140</v>
      </c>
      <c r="I5" s="9">
        <f t="shared" si="0"/>
        <v>32.56</v>
      </c>
      <c r="J5" s="9">
        <f t="shared" si="1"/>
        <v>77.74</v>
      </c>
      <c r="K5" s="7" t="s">
        <v>24</v>
      </c>
      <c r="L5" s="11"/>
    </row>
    <row r="6" customFormat="1" ht="30" customHeight="1" spans="1:12">
      <c r="A6" s="7" t="s">
        <v>141</v>
      </c>
      <c r="B6" s="8" t="s">
        <v>142</v>
      </c>
      <c r="C6" s="9" t="s">
        <v>15</v>
      </c>
      <c r="D6" s="8" t="s">
        <v>134</v>
      </c>
      <c r="E6" s="8">
        <v>2</v>
      </c>
      <c r="F6" s="8">
        <v>61.4</v>
      </c>
      <c r="G6" s="9">
        <f t="shared" si="2"/>
        <v>36.84</v>
      </c>
      <c r="H6" s="7" t="s">
        <v>140</v>
      </c>
      <c r="I6" s="9">
        <f t="shared" si="0"/>
        <v>32.56</v>
      </c>
      <c r="J6" s="9">
        <f t="shared" si="1"/>
        <v>69.4</v>
      </c>
      <c r="K6" s="7" t="s">
        <v>27</v>
      </c>
      <c r="L6" s="11"/>
    </row>
    <row r="7" customFormat="1" ht="30" customHeight="1" spans="1:12">
      <c r="A7" s="7" t="s">
        <v>143</v>
      </c>
      <c r="B7" s="8" t="s">
        <v>144</v>
      </c>
      <c r="C7" s="9" t="s">
        <v>15</v>
      </c>
      <c r="D7" s="8" t="s">
        <v>134</v>
      </c>
      <c r="E7" s="8">
        <v>2</v>
      </c>
      <c r="F7" s="8">
        <v>61.3</v>
      </c>
      <c r="G7" s="9">
        <f t="shared" si="2"/>
        <v>36.78</v>
      </c>
      <c r="H7" s="7" t="s">
        <v>145</v>
      </c>
      <c r="I7" s="9">
        <f t="shared" si="0"/>
        <v>28.16</v>
      </c>
      <c r="J7" s="9">
        <f t="shared" si="1"/>
        <v>64.94</v>
      </c>
      <c r="K7" s="7" t="s">
        <v>30</v>
      </c>
      <c r="L7" s="11"/>
    </row>
    <row r="8" customFormat="1" ht="30" customHeight="1" spans="1:12">
      <c r="A8" s="7" t="s">
        <v>146</v>
      </c>
      <c r="B8" s="8" t="s">
        <v>147</v>
      </c>
      <c r="C8" s="9" t="s">
        <v>15</v>
      </c>
      <c r="D8" s="8" t="s">
        <v>134</v>
      </c>
      <c r="E8" s="8">
        <v>2</v>
      </c>
      <c r="F8" s="8">
        <v>60.9</v>
      </c>
      <c r="G8" s="9">
        <f t="shared" si="2"/>
        <v>36.54</v>
      </c>
      <c r="H8" s="7" t="s">
        <v>148</v>
      </c>
      <c r="I8" s="9">
        <f t="shared" si="0"/>
        <v>27.52</v>
      </c>
      <c r="J8" s="9">
        <f t="shared" si="1"/>
        <v>64.06</v>
      </c>
      <c r="K8" s="7" t="s">
        <v>33</v>
      </c>
      <c r="L8" s="11"/>
    </row>
    <row r="9" customFormat="1" ht="30" customHeight="1" spans="1:12">
      <c r="A9" s="7"/>
      <c r="B9" s="8"/>
      <c r="C9" s="9"/>
      <c r="D9" s="8"/>
      <c r="E9" s="8"/>
      <c r="F9" s="8"/>
      <c r="G9" s="9"/>
      <c r="H9" s="7"/>
      <c r="I9" s="9"/>
      <c r="J9" s="8"/>
      <c r="K9" s="7"/>
      <c r="L9" s="11"/>
    </row>
    <row r="10" customFormat="1" ht="30" customHeight="1" spans="1:12">
      <c r="A10" s="7"/>
      <c r="B10" s="8"/>
      <c r="C10" s="9"/>
      <c r="D10" s="8"/>
      <c r="E10" s="8"/>
      <c r="F10" s="8"/>
      <c r="G10" s="9"/>
      <c r="H10" s="7"/>
      <c r="I10" s="9"/>
      <c r="J10" s="8"/>
      <c r="K10" s="7"/>
      <c r="L10" s="11"/>
    </row>
    <row r="11" customFormat="1" ht="30" customHeight="1" spans="1:12">
      <c r="A11" s="7"/>
      <c r="B11" s="8"/>
      <c r="C11" s="9"/>
      <c r="D11" s="8"/>
      <c r="E11" s="8"/>
      <c r="F11" s="8"/>
      <c r="G11" s="9"/>
      <c r="H11" s="7"/>
      <c r="I11" s="9"/>
      <c r="J11" s="9"/>
      <c r="K11" s="7"/>
      <c r="L11" s="11"/>
    </row>
    <row r="12" ht="30" customHeight="1" spans="1:12">
      <c r="A12" s="8"/>
      <c r="B12" s="8"/>
      <c r="C12" s="8"/>
      <c r="D12" s="8"/>
      <c r="E12" s="8"/>
      <c r="F12" s="8"/>
      <c r="G12" s="8"/>
      <c r="H12" s="8"/>
      <c r="I12" s="9"/>
      <c r="J12" s="8"/>
      <c r="K12" s="11"/>
      <c r="L12" s="11"/>
    </row>
    <row r="13" ht="30" customHeight="1" spans="1:12">
      <c r="A13" s="8"/>
      <c r="B13" s="8"/>
      <c r="C13" s="8"/>
      <c r="D13" s="8"/>
      <c r="E13" s="8"/>
      <c r="F13" s="8"/>
      <c r="G13" s="8"/>
      <c r="H13" s="8"/>
      <c r="I13" s="9"/>
      <c r="J13" s="8"/>
      <c r="K13" s="11"/>
      <c r="L13" s="11"/>
    </row>
    <row r="14" ht="30" customHeight="1" spans="1:12">
      <c r="A14" s="8"/>
      <c r="B14" s="8"/>
      <c r="C14" s="8"/>
      <c r="D14" s="8"/>
      <c r="E14" s="8"/>
      <c r="F14" s="8"/>
      <c r="G14" s="8"/>
      <c r="H14" s="8"/>
      <c r="I14" s="9"/>
      <c r="J14" s="8"/>
      <c r="K14" s="11"/>
      <c r="L14" s="11"/>
    </row>
    <row r="15" ht="30" customHeight="1" spans="1:12">
      <c r="A15" s="8"/>
      <c r="B15" s="8"/>
      <c r="C15" s="8"/>
      <c r="D15" s="8"/>
      <c r="E15" s="8"/>
      <c r="F15" s="8"/>
      <c r="G15" s="8"/>
      <c r="H15" s="8"/>
      <c r="I15" s="9"/>
      <c r="J15" s="8"/>
      <c r="K15" s="11"/>
      <c r="L15" s="11"/>
    </row>
    <row r="16" ht="30" customHeight="1" spans="1:12">
      <c r="A16" s="8"/>
      <c r="B16" s="8"/>
      <c r="C16" s="8"/>
      <c r="D16" s="8"/>
      <c r="E16" s="8"/>
      <c r="F16" s="8"/>
      <c r="G16" s="8"/>
      <c r="H16" s="8"/>
      <c r="I16" s="9"/>
      <c r="J16" s="8"/>
      <c r="K16" s="11"/>
      <c r="L16" s="11"/>
    </row>
    <row r="17" customHeight="1" spans="1:10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sortState ref="A3:L17">
    <sortCondition ref="J3" descending="1"/>
  </sortState>
  <mergeCells count="1">
    <mergeCell ref="A1:L1"/>
  </mergeCells>
  <pageMargins left="0.747916666666667" right="0.21875" top="0.41875" bottom="0.279166666666667" header="0.51180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B01</vt:lpstr>
      <vt:lpstr>B02</vt:lpstr>
      <vt:lpstr>B03</vt:lpstr>
      <vt:lpstr>B04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2016-07-29T01:31:00Z</dcterms:created>
  <cp:lastPrinted>2016-07-29T02:35:00Z</cp:lastPrinted>
  <dcterms:modified xsi:type="dcterms:W3CDTF">2016-08-26T07:07:46Z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