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M36" i="1"/>
  <c r="N36" s="1"/>
  <c r="M35"/>
  <c r="N35" s="1"/>
  <c r="M34"/>
  <c r="N34" s="1"/>
  <c r="M33"/>
  <c r="I33"/>
  <c r="K33" s="1"/>
  <c r="N32"/>
  <c r="M32"/>
  <c r="M31"/>
  <c r="I31"/>
  <c r="K31" s="1"/>
  <c r="N31" s="1"/>
  <c r="N30"/>
  <c r="M30"/>
  <c r="M29"/>
  <c r="N29" s="1"/>
  <c r="M28"/>
  <c r="N28" s="1"/>
  <c r="M27"/>
  <c r="N27" s="1"/>
  <c r="M26"/>
  <c r="N26" s="1"/>
  <c r="M25"/>
  <c r="N25" s="1"/>
  <c r="M24"/>
  <c r="I24"/>
  <c r="K24" s="1"/>
  <c r="M23"/>
  <c r="I23"/>
  <c r="K23" s="1"/>
  <c r="M22"/>
  <c r="N22" s="1"/>
  <c r="M21"/>
  <c r="I21"/>
  <c r="K21" s="1"/>
  <c r="N21" s="1"/>
  <c r="M20"/>
  <c r="I20"/>
  <c r="K20" s="1"/>
  <c r="M19"/>
  <c r="I19"/>
  <c r="K19" s="1"/>
  <c r="N19" s="1"/>
  <c r="M18"/>
  <c r="I18"/>
  <c r="K18" s="1"/>
  <c r="M17"/>
  <c r="I17"/>
  <c r="K17" s="1"/>
  <c r="N17" s="1"/>
  <c r="M16"/>
  <c r="I16"/>
  <c r="K16" s="1"/>
  <c r="M15"/>
  <c r="I15"/>
  <c r="K15" s="1"/>
  <c r="N15" s="1"/>
  <c r="M14"/>
  <c r="I14"/>
  <c r="K14" s="1"/>
  <c r="M13"/>
  <c r="I13"/>
  <c r="K13" s="1"/>
  <c r="N13" s="1"/>
  <c r="M12"/>
  <c r="I12"/>
  <c r="K12" s="1"/>
  <c r="M11"/>
  <c r="I11"/>
  <c r="K11" s="1"/>
  <c r="N11" s="1"/>
  <c r="M10"/>
  <c r="I10"/>
  <c r="K10" s="1"/>
  <c r="M9"/>
  <c r="I9"/>
  <c r="K9" s="1"/>
  <c r="N9" s="1"/>
  <c r="M8"/>
  <c r="I8"/>
  <c r="K8" s="1"/>
  <c r="M7"/>
  <c r="I7"/>
  <c r="K7" s="1"/>
  <c r="N7" s="1"/>
  <c r="M6"/>
  <c r="I6"/>
  <c r="K6" s="1"/>
  <c r="M5"/>
  <c r="I5"/>
  <c r="K5" s="1"/>
  <c r="N5" s="1"/>
  <c r="M4"/>
  <c r="I4"/>
  <c r="K4" s="1"/>
  <c r="M3"/>
  <c r="I3"/>
  <c r="K3" s="1"/>
  <c r="N3" s="1"/>
  <c r="N33" l="1"/>
  <c r="N20"/>
  <c r="N24"/>
  <c r="N4"/>
  <c r="N6"/>
  <c r="N8"/>
  <c r="N10"/>
  <c r="N12"/>
  <c r="N14"/>
  <c r="N16"/>
  <c r="N18"/>
  <c r="N23"/>
</calcChain>
</file>

<file path=xl/sharedStrings.xml><?xml version="1.0" encoding="utf-8"?>
<sst xmlns="http://schemas.openxmlformats.org/spreadsheetml/2006/main" count="219" uniqueCount="121">
  <si>
    <t>序号</t>
  </si>
  <si>
    <t>姓名</t>
  </si>
  <si>
    <t>性别</t>
  </si>
  <si>
    <t>民族</t>
  </si>
  <si>
    <t>报考部门</t>
  </si>
  <si>
    <t>报考职位</t>
  </si>
  <si>
    <t>准考证号</t>
  </si>
  <si>
    <t>加权后成绩（50%）</t>
  </si>
  <si>
    <t>民族分</t>
  </si>
  <si>
    <t>笔试总成绩</t>
  </si>
  <si>
    <t>面试成绩</t>
    <phoneticPr fontId="3" type="noConversion"/>
  </si>
  <si>
    <t>总成绩</t>
    <phoneticPr fontId="3" type="noConversion"/>
  </si>
  <si>
    <t>王宏伟</t>
  </si>
  <si>
    <t>男</t>
  </si>
  <si>
    <t>汉族</t>
  </si>
  <si>
    <t>盟委组织部信息中心</t>
  </si>
  <si>
    <t>职员1</t>
  </si>
  <si>
    <t>20160101519</t>
  </si>
  <si>
    <t>吉胡楞</t>
  </si>
  <si>
    <t>蒙古族</t>
  </si>
  <si>
    <t>职员2</t>
  </si>
  <si>
    <t>20160400104</t>
  </si>
  <si>
    <t>太雅</t>
  </si>
  <si>
    <t>女</t>
  </si>
  <si>
    <t>盟机构编制电子政务中心</t>
  </si>
  <si>
    <t>职员</t>
  </si>
  <si>
    <t>20160202022</t>
  </si>
  <si>
    <t>韩嘉桐</t>
  </si>
  <si>
    <t>派驻机构管理中心</t>
  </si>
  <si>
    <t>纪检监察1</t>
  </si>
  <si>
    <t>20160202902</t>
  </si>
  <si>
    <t>王家荣</t>
  </si>
  <si>
    <t>20160204402</t>
  </si>
  <si>
    <t>包杰</t>
  </si>
  <si>
    <t>20160204007</t>
  </si>
  <si>
    <t>白乌云</t>
  </si>
  <si>
    <t>20160203112</t>
  </si>
  <si>
    <t>白玲</t>
  </si>
  <si>
    <t>20160203510</t>
  </si>
  <si>
    <t>马悦</t>
  </si>
  <si>
    <t>回族</t>
  </si>
  <si>
    <t>20160203626</t>
  </si>
  <si>
    <t>包镇纲</t>
  </si>
  <si>
    <t>20160202129</t>
  </si>
  <si>
    <t>赵晓丹</t>
  </si>
  <si>
    <t>20160203322</t>
  </si>
  <si>
    <t>陈越</t>
  </si>
  <si>
    <t>汉</t>
  </si>
  <si>
    <t>20160202514</t>
  </si>
  <si>
    <t>郝喜宝</t>
  </si>
  <si>
    <t>20160203517</t>
  </si>
  <si>
    <t>张林通</t>
  </si>
  <si>
    <t>纪检监察2</t>
  </si>
  <si>
    <t>20160204510</t>
  </si>
  <si>
    <t>王文婷</t>
  </si>
  <si>
    <t>20160204603</t>
  </si>
  <si>
    <t>段玉霞</t>
  </si>
  <si>
    <t>20160204526</t>
  </si>
  <si>
    <t>苏雅拉吐</t>
  </si>
  <si>
    <t>纪检监察3</t>
  </si>
  <si>
    <t>20160401023</t>
  </si>
  <si>
    <t>珠腊</t>
  </si>
  <si>
    <t>蒙</t>
  </si>
  <si>
    <t>20160401125</t>
  </si>
  <si>
    <t>魏育钢</t>
  </si>
  <si>
    <t>盟水利规划设计研究院</t>
  </si>
  <si>
    <t>设计1</t>
  </si>
  <si>
    <t>20160300524</t>
  </si>
  <si>
    <t>孙超</t>
  </si>
  <si>
    <t>设计2</t>
  </si>
  <si>
    <t>20160300527</t>
  </si>
  <si>
    <t>格力佳</t>
  </si>
  <si>
    <t>盟军休所</t>
  </si>
  <si>
    <t>文秘</t>
  </si>
  <si>
    <t>20160401705</t>
  </si>
  <si>
    <t>旭荣花</t>
  </si>
  <si>
    <t>敖伦布拉格动监站</t>
  </si>
  <si>
    <t>技术员</t>
  </si>
  <si>
    <t>20160401802</t>
  </si>
  <si>
    <t>许文娟</t>
  </si>
  <si>
    <t>吉兰泰动监站</t>
  </si>
  <si>
    <t>20160300708</t>
  </si>
  <si>
    <t>黄海峰</t>
  </si>
  <si>
    <t>巴润别立动监站</t>
  </si>
  <si>
    <t>20160300718</t>
  </si>
  <si>
    <t>陈柄孝</t>
  </si>
  <si>
    <t>宗别立镇农牧中心</t>
  </si>
  <si>
    <t>20160300727</t>
  </si>
  <si>
    <t>王欢</t>
  </si>
  <si>
    <t>哈什哈农牧中心</t>
  </si>
  <si>
    <t>20160301312</t>
  </si>
  <si>
    <t>多进贤</t>
  </si>
  <si>
    <t>巴润别立农牧中心</t>
  </si>
  <si>
    <t>20160301723</t>
  </si>
  <si>
    <t>李正仁</t>
  </si>
  <si>
    <t>宗别立镇文体中心</t>
    <phoneticPr fontId="3" type="noConversion"/>
  </si>
  <si>
    <t>20160302411</t>
  </si>
  <si>
    <t>包艳丽</t>
  </si>
  <si>
    <t>敖伦布拉格农牧中心</t>
  </si>
  <si>
    <t>20160401825</t>
  </si>
  <si>
    <t>海棠</t>
  </si>
  <si>
    <t>蒙古</t>
  </si>
  <si>
    <t>超格图呼热农牧中心</t>
  </si>
  <si>
    <t>20160402107</t>
  </si>
  <si>
    <t>利娜</t>
  </si>
  <si>
    <t>温都尔勒图乡财所</t>
    <phoneticPr fontId="3" type="noConversion"/>
  </si>
  <si>
    <t>财务会计</t>
  </si>
  <si>
    <t>20160402225</t>
  </si>
  <si>
    <t>张伟男</t>
  </si>
  <si>
    <t>阿拉善右旗审计信息化中心</t>
  </si>
  <si>
    <t>审计员</t>
  </si>
  <si>
    <t>20160302510</t>
  </si>
  <si>
    <t>乌云嘎</t>
  </si>
  <si>
    <t>阿拉善右旗供水站</t>
  </si>
  <si>
    <t>环境监测1</t>
  </si>
  <si>
    <t>20160402303</t>
  </si>
  <si>
    <t>刘洁</t>
  </si>
  <si>
    <t>环境监测2</t>
  </si>
  <si>
    <t>20160302606</t>
  </si>
  <si>
    <t>笔试成绩</t>
    <phoneticPr fontId="1" type="noConversion"/>
  </si>
  <si>
    <t>2016年阿拉善盟事业单位公考招聘工作人员进入体检、考察人员名单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</si>
</sst>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workbookViewId="0">
      <selection activeCell="G16" sqref="G16"/>
    </sheetView>
  </sheetViews>
  <sheetFormatPr defaultRowHeight="22.5" customHeight="1"/>
  <cols>
    <col min="1" max="1" width="4.5" style="9" customWidth="1"/>
    <col min="2" max="2" width="10.25" style="9" customWidth="1"/>
    <col min="3" max="3" width="5.625" style="9" customWidth="1"/>
    <col min="4" max="4" width="7.625" style="9" customWidth="1"/>
    <col min="5" max="5" width="22.375" style="9" customWidth="1"/>
    <col min="6" max="6" width="12" style="9" customWidth="1"/>
    <col min="7" max="7" width="15.125" style="9" customWidth="1"/>
    <col min="8" max="8" width="8.5" style="9" customWidth="1"/>
    <col min="9" max="9" width="10.375" style="9" customWidth="1"/>
    <col min="10" max="10" width="7.5" style="9" customWidth="1"/>
    <col min="11" max="11" width="11" style="9" customWidth="1"/>
    <col min="12" max="12" width="9.375" style="9" customWidth="1"/>
    <col min="13" max="13" width="11.125" style="9" customWidth="1"/>
    <col min="14" max="16384" width="9" style="9"/>
  </cols>
  <sheetData>
    <row r="1" spans="1:14" ht="33" customHeight="1">
      <c r="A1" s="11" t="s">
        <v>120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31.5" customHeight="1">
      <c r="A2" s="1" t="s">
        <v>0</v>
      </c>
      <c r="B2" s="2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1" t="s">
        <v>119</v>
      </c>
      <c r="I2" s="1" t="s">
        <v>7</v>
      </c>
      <c r="J2" s="1" t="s">
        <v>8</v>
      </c>
      <c r="K2" s="1" t="s">
        <v>9</v>
      </c>
      <c r="L2" s="4" t="s">
        <v>10</v>
      </c>
      <c r="M2" s="4" t="s">
        <v>7</v>
      </c>
      <c r="N2" s="4" t="s">
        <v>11</v>
      </c>
    </row>
    <row r="3" spans="1:14" ht="17.25" customHeight="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6" t="s">
        <v>17</v>
      </c>
      <c r="H3" s="7">
        <v>75.17</v>
      </c>
      <c r="I3" s="7">
        <f>H3*50%</f>
        <v>37.585000000000001</v>
      </c>
      <c r="J3" s="5"/>
      <c r="K3" s="7">
        <f>I3+J3</f>
        <v>37.585000000000001</v>
      </c>
      <c r="L3" s="7">
        <v>82.8</v>
      </c>
      <c r="M3" s="7">
        <f>L3*50%</f>
        <v>41.4</v>
      </c>
      <c r="N3" s="7">
        <f>K3+M3</f>
        <v>78.984999999999999</v>
      </c>
    </row>
    <row r="4" spans="1:14" ht="17.25" customHeight="1">
      <c r="A4" s="5">
        <v>2</v>
      </c>
      <c r="B4" s="5" t="s">
        <v>18</v>
      </c>
      <c r="C4" s="5" t="s">
        <v>13</v>
      </c>
      <c r="D4" s="5" t="s">
        <v>19</v>
      </c>
      <c r="E4" s="5" t="s">
        <v>15</v>
      </c>
      <c r="F4" s="5" t="s">
        <v>20</v>
      </c>
      <c r="G4" s="6" t="s">
        <v>21</v>
      </c>
      <c r="H4" s="7">
        <v>60.93</v>
      </c>
      <c r="I4" s="7">
        <f>H4*50%</f>
        <v>30.465</v>
      </c>
      <c r="J4" s="5">
        <v>2.5</v>
      </c>
      <c r="K4" s="7">
        <f>I4+J4</f>
        <v>32.965000000000003</v>
      </c>
      <c r="L4" s="7">
        <v>79.8</v>
      </c>
      <c r="M4" s="7">
        <f>L4*50%</f>
        <v>39.9</v>
      </c>
      <c r="N4" s="7">
        <f>K4+M4</f>
        <v>72.865000000000009</v>
      </c>
    </row>
    <row r="5" spans="1:14" s="10" customFormat="1" ht="17.25" customHeight="1">
      <c r="A5" s="5">
        <v>3</v>
      </c>
      <c r="B5" s="5" t="s">
        <v>22</v>
      </c>
      <c r="C5" s="5" t="s">
        <v>23</v>
      </c>
      <c r="D5" s="5" t="s">
        <v>19</v>
      </c>
      <c r="E5" s="5" t="s">
        <v>24</v>
      </c>
      <c r="F5" s="5" t="s">
        <v>25</v>
      </c>
      <c r="G5" s="6" t="s">
        <v>26</v>
      </c>
      <c r="H5" s="7">
        <v>56.75</v>
      </c>
      <c r="I5" s="7">
        <f>H5*50%</f>
        <v>28.375</v>
      </c>
      <c r="J5" s="5">
        <v>2.5</v>
      </c>
      <c r="K5" s="7">
        <f>I5+J5</f>
        <v>30.875</v>
      </c>
      <c r="L5" s="8">
        <v>82</v>
      </c>
      <c r="M5" s="7">
        <f>L5*50%</f>
        <v>41</v>
      </c>
      <c r="N5" s="7">
        <f>K5+M5</f>
        <v>71.875</v>
      </c>
    </row>
    <row r="6" spans="1:14" s="10" customFormat="1" ht="17.25" customHeight="1">
      <c r="A6" s="5">
        <v>4</v>
      </c>
      <c r="B6" s="5" t="s">
        <v>27</v>
      </c>
      <c r="C6" s="5" t="s">
        <v>23</v>
      </c>
      <c r="D6" s="5" t="s">
        <v>19</v>
      </c>
      <c r="E6" s="5" t="s">
        <v>28</v>
      </c>
      <c r="F6" s="5" t="s">
        <v>29</v>
      </c>
      <c r="G6" s="6" t="s">
        <v>30</v>
      </c>
      <c r="H6" s="7">
        <v>75.760000000000005</v>
      </c>
      <c r="I6" s="7">
        <f t="shared" ref="I6:I18" si="0">H6*50%</f>
        <v>37.880000000000003</v>
      </c>
      <c r="J6" s="5">
        <v>2.5</v>
      </c>
      <c r="K6" s="7">
        <f t="shared" ref="K6:K18" si="1">I6+J6</f>
        <v>40.380000000000003</v>
      </c>
      <c r="L6" s="7">
        <v>88.4</v>
      </c>
      <c r="M6" s="7">
        <f t="shared" ref="M6:M18" si="2">L6*50%</f>
        <v>44.2</v>
      </c>
      <c r="N6" s="7">
        <f t="shared" ref="N6:N18" si="3">K6+M6</f>
        <v>84.580000000000013</v>
      </c>
    </row>
    <row r="7" spans="1:14" s="10" customFormat="1" ht="17.25" customHeight="1">
      <c r="A7" s="5">
        <v>5</v>
      </c>
      <c r="B7" s="5" t="s">
        <v>31</v>
      </c>
      <c r="C7" s="5" t="s">
        <v>13</v>
      </c>
      <c r="D7" s="5" t="s">
        <v>19</v>
      </c>
      <c r="E7" s="5" t="s">
        <v>28</v>
      </c>
      <c r="F7" s="5" t="s">
        <v>29</v>
      </c>
      <c r="G7" s="6" t="s">
        <v>32</v>
      </c>
      <c r="H7" s="7">
        <v>70.02</v>
      </c>
      <c r="I7" s="7">
        <f t="shared" si="0"/>
        <v>35.01</v>
      </c>
      <c r="J7" s="5">
        <v>2.5</v>
      </c>
      <c r="K7" s="7">
        <f t="shared" si="1"/>
        <v>37.51</v>
      </c>
      <c r="L7" s="7">
        <v>87.4</v>
      </c>
      <c r="M7" s="7">
        <f t="shared" si="2"/>
        <v>43.7</v>
      </c>
      <c r="N7" s="7">
        <f t="shared" si="3"/>
        <v>81.210000000000008</v>
      </c>
    </row>
    <row r="8" spans="1:14" s="10" customFormat="1" ht="17.25" customHeight="1">
      <c r="A8" s="5">
        <v>6</v>
      </c>
      <c r="B8" s="5" t="s">
        <v>33</v>
      </c>
      <c r="C8" s="5" t="s">
        <v>13</v>
      </c>
      <c r="D8" s="5" t="s">
        <v>19</v>
      </c>
      <c r="E8" s="5" t="s">
        <v>28</v>
      </c>
      <c r="F8" s="5" t="s">
        <v>29</v>
      </c>
      <c r="G8" s="6" t="s">
        <v>34</v>
      </c>
      <c r="H8" s="7">
        <v>73.260000000000005</v>
      </c>
      <c r="I8" s="7">
        <f t="shared" si="0"/>
        <v>36.630000000000003</v>
      </c>
      <c r="J8" s="5">
        <v>2.5</v>
      </c>
      <c r="K8" s="7">
        <f t="shared" si="1"/>
        <v>39.130000000000003</v>
      </c>
      <c r="L8" s="7">
        <v>82.4</v>
      </c>
      <c r="M8" s="7">
        <f t="shared" si="2"/>
        <v>41.2</v>
      </c>
      <c r="N8" s="7">
        <f t="shared" si="3"/>
        <v>80.330000000000013</v>
      </c>
    </row>
    <row r="9" spans="1:14" s="10" customFormat="1" ht="17.25" customHeight="1">
      <c r="A9" s="5">
        <v>7</v>
      </c>
      <c r="B9" s="5" t="s">
        <v>35</v>
      </c>
      <c r="C9" s="5" t="s">
        <v>23</v>
      </c>
      <c r="D9" s="5" t="s">
        <v>19</v>
      </c>
      <c r="E9" s="5" t="s">
        <v>28</v>
      </c>
      <c r="F9" s="5" t="s">
        <v>29</v>
      </c>
      <c r="G9" s="6" t="s">
        <v>36</v>
      </c>
      <c r="H9" s="7">
        <v>73.34</v>
      </c>
      <c r="I9" s="7">
        <f t="shared" si="0"/>
        <v>36.67</v>
      </c>
      <c r="J9" s="5">
        <v>2.5</v>
      </c>
      <c r="K9" s="7">
        <f t="shared" si="1"/>
        <v>39.17</v>
      </c>
      <c r="L9" s="8">
        <v>81.599999999999994</v>
      </c>
      <c r="M9" s="7">
        <f t="shared" si="2"/>
        <v>40.799999999999997</v>
      </c>
      <c r="N9" s="7">
        <f t="shared" si="3"/>
        <v>79.97</v>
      </c>
    </row>
    <row r="10" spans="1:14" s="10" customFormat="1" ht="17.25" customHeight="1">
      <c r="A10" s="5">
        <v>8</v>
      </c>
      <c r="B10" s="5" t="s">
        <v>37</v>
      </c>
      <c r="C10" s="5" t="s">
        <v>23</v>
      </c>
      <c r="D10" s="5" t="s">
        <v>14</v>
      </c>
      <c r="E10" s="5" t="s">
        <v>28</v>
      </c>
      <c r="F10" s="5" t="s">
        <v>29</v>
      </c>
      <c r="G10" s="6" t="s">
        <v>38</v>
      </c>
      <c r="H10" s="7">
        <v>71.260000000000005</v>
      </c>
      <c r="I10" s="7">
        <f t="shared" si="0"/>
        <v>35.630000000000003</v>
      </c>
      <c r="J10" s="5"/>
      <c r="K10" s="7">
        <f t="shared" si="1"/>
        <v>35.630000000000003</v>
      </c>
      <c r="L10" s="7">
        <v>87</v>
      </c>
      <c r="M10" s="7">
        <f t="shared" si="2"/>
        <v>43.5</v>
      </c>
      <c r="N10" s="7">
        <f t="shared" si="3"/>
        <v>79.13</v>
      </c>
    </row>
    <row r="11" spans="1:14" s="10" customFormat="1" ht="17.25" customHeight="1">
      <c r="A11" s="5">
        <v>9</v>
      </c>
      <c r="B11" s="5" t="s">
        <v>39</v>
      </c>
      <c r="C11" s="5" t="s">
        <v>23</v>
      </c>
      <c r="D11" s="5" t="s">
        <v>40</v>
      </c>
      <c r="E11" s="5" t="s">
        <v>28</v>
      </c>
      <c r="F11" s="5" t="s">
        <v>29</v>
      </c>
      <c r="G11" s="6" t="s">
        <v>41</v>
      </c>
      <c r="H11" s="7">
        <v>71.5</v>
      </c>
      <c r="I11" s="7">
        <f t="shared" si="0"/>
        <v>35.75</v>
      </c>
      <c r="J11" s="5"/>
      <c r="K11" s="7">
        <f t="shared" si="1"/>
        <v>35.75</v>
      </c>
      <c r="L11" s="7">
        <v>86.2</v>
      </c>
      <c r="M11" s="7">
        <f t="shared" si="2"/>
        <v>43.1</v>
      </c>
      <c r="N11" s="7">
        <f t="shared" si="3"/>
        <v>78.849999999999994</v>
      </c>
    </row>
    <row r="12" spans="1:14" s="10" customFormat="1" ht="17.25" customHeight="1">
      <c r="A12" s="5">
        <v>10</v>
      </c>
      <c r="B12" s="5" t="s">
        <v>42</v>
      </c>
      <c r="C12" s="5" t="s">
        <v>13</v>
      </c>
      <c r="D12" s="5" t="s">
        <v>19</v>
      </c>
      <c r="E12" s="5" t="s">
        <v>28</v>
      </c>
      <c r="F12" s="5" t="s">
        <v>29</v>
      </c>
      <c r="G12" s="6" t="s">
        <v>43</v>
      </c>
      <c r="H12" s="7">
        <v>65.260000000000005</v>
      </c>
      <c r="I12" s="7">
        <f t="shared" si="0"/>
        <v>32.630000000000003</v>
      </c>
      <c r="J12" s="5">
        <v>2.5</v>
      </c>
      <c r="K12" s="7">
        <f t="shared" si="1"/>
        <v>35.130000000000003</v>
      </c>
      <c r="L12" s="8">
        <v>87.4</v>
      </c>
      <c r="M12" s="7">
        <f t="shared" si="2"/>
        <v>43.7</v>
      </c>
      <c r="N12" s="7">
        <f t="shared" si="3"/>
        <v>78.830000000000013</v>
      </c>
    </row>
    <row r="13" spans="1:14" s="10" customFormat="1" ht="17.25" customHeight="1">
      <c r="A13" s="5">
        <v>11</v>
      </c>
      <c r="B13" s="5" t="s">
        <v>44</v>
      </c>
      <c r="C13" s="5" t="s">
        <v>23</v>
      </c>
      <c r="D13" s="5" t="s">
        <v>14</v>
      </c>
      <c r="E13" s="5" t="s">
        <v>28</v>
      </c>
      <c r="F13" s="5" t="s">
        <v>29</v>
      </c>
      <c r="G13" s="6" t="s">
        <v>45</v>
      </c>
      <c r="H13" s="7">
        <v>70.59</v>
      </c>
      <c r="I13" s="7">
        <f t="shared" si="0"/>
        <v>35.295000000000002</v>
      </c>
      <c r="J13" s="5"/>
      <c r="K13" s="7">
        <f t="shared" si="1"/>
        <v>35.295000000000002</v>
      </c>
      <c r="L13" s="7">
        <v>86.8</v>
      </c>
      <c r="M13" s="7">
        <f t="shared" si="2"/>
        <v>43.4</v>
      </c>
      <c r="N13" s="7">
        <f t="shared" si="3"/>
        <v>78.694999999999993</v>
      </c>
    </row>
    <row r="14" spans="1:14" s="10" customFormat="1" ht="17.25" customHeight="1">
      <c r="A14" s="5">
        <v>12</v>
      </c>
      <c r="B14" s="5" t="s">
        <v>46</v>
      </c>
      <c r="C14" s="5" t="s">
        <v>23</v>
      </c>
      <c r="D14" s="5" t="s">
        <v>47</v>
      </c>
      <c r="E14" s="5" t="s">
        <v>28</v>
      </c>
      <c r="F14" s="5" t="s">
        <v>29</v>
      </c>
      <c r="G14" s="6" t="s">
        <v>48</v>
      </c>
      <c r="H14" s="7">
        <v>69.5</v>
      </c>
      <c r="I14" s="7">
        <f t="shared" si="0"/>
        <v>34.75</v>
      </c>
      <c r="J14" s="5"/>
      <c r="K14" s="7">
        <f t="shared" si="1"/>
        <v>34.75</v>
      </c>
      <c r="L14" s="7">
        <v>86.8</v>
      </c>
      <c r="M14" s="7">
        <f t="shared" si="2"/>
        <v>43.4</v>
      </c>
      <c r="N14" s="7">
        <f t="shared" si="3"/>
        <v>78.150000000000006</v>
      </c>
    </row>
    <row r="15" spans="1:14" s="10" customFormat="1" ht="17.25" customHeight="1">
      <c r="A15" s="5">
        <v>13</v>
      </c>
      <c r="B15" s="5" t="s">
        <v>49</v>
      </c>
      <c r="C15" s="5" t="s">
        <v>13</v>
      </c>
      <c r="D15" s="5" t="s">
        <v>47</v>
      </c>
      <c r="E15" s="5" t="s">
        <v>28</v>
      </c>
      <c r="F15" s="5" t="s">
        <v>29</v>
      </c>
      <c r="G15" s="6" t="s">
        <v>50</v>
      </c>
      <c r="H15" s="7">
        <v>72.84</v>
      </c>
      <c r="I15" s="7">
        <f t="shared" si="0"/>
        <v>36.42</v>
      </c>
      <c r="J15" s="5"/>
      <c r="K15" s="7">
        <f t="shared" si="1"/>
        <v>36.42</v>
      </c>
      <c r="L15" s="7">
        <v>83.4</v>
      </c>
      <c r="M15" s="7">
        <f t="shared" si="2"/>
        <v>41.7</v>
      </c>
      <c r="N15" s="7">
        <f t="shared" si="3"/>
        <v>78.12</v>
      </c>
    </row>
    <row r="16" spans="1:14" s="10" customFormat="1" ht="17.25" customHeight="1">
      <c r="A16" s="5">
        <v>14</v>
      </c>
      <c r="B16" s="5" t="s">
        <v>51</v>
      </c>
      <c r="C16" s="5" t="s">
        <v>13</v>
      </c>
      <c r="D16" s="5" t="s">
        <v>14</v>
      </c>
      <c r="E16" s="5" t="s">
        <v>28</v>
      </c>
      <c r="F16" s="5" t="s">
        <v>52</v>
      </c>
      <c r="G16" s="6" t="s">
        <v>53</v>
      </c>
      <c r="H16" s="7">
        <v>68.84</v>
      </c>
      <c r="I16" s="7">
        <f t="shared" si="0"/>
        <v>34.42</v>
      </c>
      <c r="J16" s="5"/>
      <c r="K16" s="7">
        <f t="shared" si="1"/>
        <v>34.42</v>
      </c>
      <c r="L16" s="8">
        <v>80.099999999999994</v>
      </c>
      <c r="M16" s="7">
        <f t="shared" si="2"/>
        <v>40.049999999999997</v>
      </c>
      <c r="N16" s="7">
        <f t="shared" si="3"/>
        <v>74.47</v>
      </c>
    </row>
    <row r="17" spans="1:14" s="10" customFormat="1" ht="17.25" customHeight="1">
      <c r="A17" s="5">
        <v>15</v>
      </c>
      <c r="B17" s="5" t="s">
        <v>54</v>
      </c>
      <c r="C17" s="5" t="s">
        <v>23</v>
      </c>
      <c r="D17" s="5" t="s">
        <v>47</v>
      </c>
      <c r="E17" s="5" t="s">
        <v>28</v>
      </c>
      <c r="F17" s="5" t="s">
        <v>52</v>
      </c>
      <c r="G17" s="6" t="s">
        <v>55</v>
      </c>
      <c r="H17" s="7">
        <v>69.34</v>
      </c>
      <c r="I17" s="7">
        <f t="shared" si="0"/>
        <v>34.67</v>
      </c>
      <c r="J17" s="5"/>
      <c r="K17" s="7">
        <f t="shared" si="1"/>
        <v>34.67</v>
      </c>
      <c r="L17" s="7">
        <v>79.400000000000006</v>
      </c>
      <c r="M17" s="7">
        <f t="shared" si="2"/>
        <v>39.700000000000003</v>
      </c>
      <c r="N17" s="7">
        <f t="shared" si="3"/>
        <v>74.37</v>
      </c>
    </row>
    <row r="18" spans="1:14" s="10" customFormat="1" ht="17.25" customHeight="1">
      <c r="A18" s="5">
        <v>16</v>
      </c>
      <c r="B18" s="5" t="s">
        <v>56</v>
      </c>
      <c r="C18" s="5" t="s">
        <v>23</v>
      </c>
      <c r="D18" s="5" t="s">
        <v>47</v>
      </c>
      <c r="E18" s="5" t="s">
        <v>28</v>
      </c>
      <c r="F18" s="5" t="s">
        <v>52</v>
      </c>
      <c r="G18" s="6" t="s">
        <v>57</v>
      </c>
      <c r="H18" s="7">
        <v>70.930000000000007</v>
      </c>
      <c r="I18" s="7">
        <f t="shared" si="0"/>
        <v>35.465000000000003</v>
      </c>
      <c r="J18" s="5"/>
      <c r="K18" s="7">
        <f t="shared" si="1"/>
        <v>35.465000000000003</v>
      </c>
      <c r="L18" s="7">
        <v>76</v>
      </c>
      <c r="M18" s="7">
        <f t="shared" si="2"/>
        <v>38</v>
      </c>
      <c r="N18" s="7">
        <f t="shared" si="3"/>
        <v>73.465000000000003</v>
      </c>
    </row>
    <row r="19" spans="1:14" s="10" customFormat="1" ht="17.25" customHeight="1">
      <c r="A19" s="5">
        <v>17</v>
      </c>
      <c r="B19" s="5" t="s">
        <v>58</v>
      </c>
      <c r="C19" s="5" t="s">
        <v>13</v>
      </c>
      <c r="D19" s="5" t="s">
        <v>19</v>
      </c>
      <c r="E19" s="5" t="s">
        <v>28</v>
      </c>
      <c r="F19" s="5" t="s">
        <v>59</v>
      </c>
      <c r="G19" s="6" t="s">
        <v>60</v>
      </c>
      <c r="H19" s="7">
        <v>65.260000000000005</v>
      </c>
      <c r="I19" s="7">
        <f>H19*50%</f>
        <v>32.630000000000003</v>
      </c>
      <c r="J19" s="5">
        <v>2.5</v>
      </c>
      <c r="K19" s="7">
        <f>I19+J19</f>
        <v>35.130000000000003</v>
      </c>
      <c r="L19" s="7">
        <v>80.040000000000006</v>
      </c>
      <c r="M19" s="7">
        <f t="shared" ref="M19:M25" si="4">L19*50%</f>
        <v>40.020000000000003</v>
      </c>
      <c r="N19" s="7">
        <f t="shared" ref="N19:N25" si="5">K19+M19</f>
        <v>75.150000000000006</v>
      </c>
    </row>
    <row r="20" spans="1:14" s="10" customFormat="1" ht="17.25" customHeight="1">
      <c r="A20" s="5">
        <v>18</v>
      </c>
      <c r="B20" s="5" t="s">
        <v>61</v>
      </c>
      <c r="C20" s="5" t="s">
        <v>23</v>
      </c>
      <c r="D20" s="5" t="s">
        <v>62</v>
      </c>
      <c r="E20" s="5" t="s">
        <v>28</v>
      </c>
      <c r="F20" s="5" t="s">
        <v>59</v>
      </c>
      <c r="G20" s="6" t="s">
        <v>63</v>
      </c>
      <c r="H20" s="7">
        <v>69.75</v>
      </c>
      <c r="I20" s="7">
        <f>H20*50%</f>
        <v>34.875</v>
      </c>
      <c r="J20" s="5">
        <v>2.5</v>
      </c>
      <c r="K20" s="7">
        <f>I20+J20</f>
        <v>37.375</v>
      </c>
      <c r="L20" s="8">
        <v>67.400000000000006</v>
      </c>
      <c r="M20" s="7">
        <f t="shared" si="4"/>
        <v>33.700000000000003</v>
      </c>
      <c r="N20" s="7">
        <f t="shared" si="5"/>
        <v>71.075000000000003</v>
      </c>
    </row>
    <row r="21" spans="1:14" s="10" customFormat="1" ht="17.25" customHeight="1">
      <c r="A21" s="5">
        <v>19</v>
      </c>
      <c r="B21" s="5" t="s">
        <v>64</v>
      </c>
      <c r="C21" s="5" t="s">
        <v>13</v>
      </c>
      <c r="D21" s="5" t="s">
        <v>47</v>
      </c>
      <c r="E21" s="5" t="s">
        <v>65</v>
      </c>
      <c r="F21" s="5" t="s">
        <v>66</v>
      </c>
      <c r="G21" s="6" t="s">
        <v>67</v>
      </c>
      <c r="H21" s="7">
        <v>68.260000000000005</v>
      </c>
      <c r="I21" s="7">
        <f>H21*50%</f>
        <v>34.130000000000003</v>
      </c>
      <c r="J21" s="5"/>
      <c r="K21" s="7">
        <f>I21+J21</f>
        <v>34.130000000000003</v>
      </c>
      <c r="L21" s="7">
        <v>84.8</v>
      </c>
      <c r="M21" s="7">
        <f t="shared" si="4"/>
        <v>42.4</v>
      </c>
      <c r="N21" s="7">
        <f t="shared" si="5"/>
        <v>76.53</v>
      </c>
    </row>
    <row r="22" spans="1:14" s="10" customFormat="1" ht="17.25" customHeight="1">
      <c r="A22" s="5">
        <v>20</v>
      </c>
      <c r="B22" s="5" t="s">
        <v>68</v>
      </c>
      <c r="C22" s="5" t="s">
        <v>13</v>
      </c>
      <c r="D22" s="5" t="s">
        <v>19</v>
      </c>
      <c r="E22" s="5" t="s">
        <v>65</v>
      </c>
      <c r="F22" s="5" t="s">
        <v>69</v>
      </c>
      <c r="G22" s="6" t="s">
        <v>70</v>
      </c>
      <c r="H22" s="7">
        <v>69.09</v>
      </c>
      <c r="I22" s="7">
        <v>34.545000000000002</v>
      </c>
      <c r="J22" s="5">
        <v>2.5</v>
      </c>
      <c r="K22" s="7">
        <v>37.045000000000002</v>
      </c>
      <c r="L22" s="8">
        <v>80.400000000000006</v>
      </c>
      <c r="M22" s="7">
        <f t="shared" si="4"/>
        <v>40.200000000000003</v>
      </c>
      <c r="N22" s="7">
        <f t="shared" si="5"/>
        <v>77.245000000000005</v>
      </c>
    </row>
    <row r="23" spans="1:14" s="10" customFormat="1" ht="17.25" customHeight="1">
      <c r="A23" s="5">
        <v>21</v>
      </c>
      <c r="B23" s="5" t="s">
        <v>71</v>
      </c>
      <c r="C23" s="5" t="s">
        <v>23</v>
      </c>
      <c r="D23" s="5" t="s">
        <v>19</v>
      </c>
      <c r="E23" s="5" t="s">
        <v>72</v>
      </c>
      <c r="F23" s="5" t="s">
        <v>73</v>
      </c>
      <c r="G23" s="6" t="s">
        <v>74</v>
      </c>
      <c r="H23" s="7">
        <v>57.34</v>
      </c>
      <c r="I23" s="7">
        <f>H23*50%</f>
        <v>28.67</v>
      </c>
      <c r="J23" s="5">
        <v>2.5</v>
      </c>
      <c r="K23" s="7">
        <f>I23+J23</f>
        <v>31.17</v>
      </c>
      <c r="L23" s="7">
        <v>78.7</v>
      </c>
      <c r="M23" s="7">
        <f t="shared" si="4"/>
        <v>39.35</v>
      </c>
      <c r="N23" s="7">
        <f t="shared" si="5"/>
        <v>70.52000000000001</v>
      </c>
    </row>
    <row r="24" spans="1:14" s="10" customFormat="1" ht="17.25" customHeight="1">
      <c r="A24" s="5">
        <v>22</v>
      </c>
      <c r="B24" s="5" t="s">
        <v>75</v>
      </c>
      <c r="C24" s="5" t="s">
        <v>23</v>
      </c>
      <c r="D24" s="5" t="s">
        <v>19</v>
      </c>
      <c r="E24" s="5" t="s">
        <v>76</v>
      </c>
      <c r="F24" s="5" t="s">
        <v>77</v>
      </c>
      <c r="G24" s="6" t="s">
        <v>78</v>
      </c>
      <c r="H24" s="7">
        <v>51.26</v>
      </c>
      <c r="I24" s="7">
        <f>H24*50%</f>
        <v>25.63</v>
      </c>
      <c r="J24" s="5">
        <v>2.5</v>
      </c>
      <c r="K24" s="7">
        <f>I24+J24</f>
        <v>28.13</v>
      </c>
      <c r="L24" s="7">
        <v>80.400000000000006</v>
      </c>
      <c r="M24" s="7">
        <f t="shared" si="4"/>
        <v>40.200000000000003</v>
      </c>
      <c r="N24" s="7">
        <f t="shared" si="5"/>
        <v>68.33</v>
      </c>
    </row>
    <row r="25" spans="1:14" s="10" customFormat="1" ht="17.25" customHeight="1">
      <c r="A25" s="5">
        <v>23</v>
      </c>
      <c r="B25" s="5" t="s">
        <v>79</v>
      </c>
      <c r="C25" s="5" t="s">
        <v>23</v>
      </c>
      <c r="D25" s="5" t="s">
        <v>47</v>
      </c>
      <c r="E25" s="5" t="s">
        <v>80</v>
      </c>
      <c r="F25" s="5" t="s">
        <v>77</v>
      </c>
      <c r="G25" s="6" t="s">
        <v>81</v>
      </c>
      <c r="H25" s="7">
        <v>72.430000000000007</v>
      </c>
      <c r="I25" s="7">
        <v>36.215000000000003</v>
      </c>
      <c r="J25" s="5"/>
      <c r="K25" s="7">
        <v>36.215000000000003</v>
      </c>
      <c r="L25" s="7">
        <v>75.8</v>
      </c>
      <c r="M25" s="7">
        <f t="shared" si="4"/>
        <v>37.9</v>
      </c>
      <c r="N25" s="7">
        <f t="shared" si="5"/>
        <v>74.115000000000009</v>
      </c>
    </row>
    <row r="26" spans="1:14" s="10" customFormat="1" ht="17.25" customHeight="1">
      <c r="A26" s="5">
        <v>24</v>
      </c>
      <c r="B26" s="5" t="s">
        <v>82</v>
      </c>
      <c r="C26" s="5" t="s">
        <v>13</v>
      </c>
      <c r="D26" s="5" t="s">
        <v>19</v>
      </c>
      <c r="E26" s="5" t="s">
        <v>83</v>
      </c>
      <c r="F26" s="5" t="s">
        <v>77</v>
      </c>
      <c r="G26" s="6" t="s">
        <v>84</v>
      </c>
      <c r="H26" s="7">
        <v>68.099999999999994</v>
      </c>
      <c r="I26" s="7">
        <v>34.049999999999997</v>
      </c>
      <c r="J26" s="5">
        <v>2.5</v>
      </c>
      <c r="K26" s="7">
        <v>36.549999999999997</v>
      </c>
      <c r="L26" s="7">
        <v>77.400000000000006</v>
      </c>
      <c r="M26" s="7">
        <f t="shared" ref="M26" si="6">L26*50%</f>
        <v>38.700000000000003</v>
      </c>
      <c r="N26" s="7">
        <f t="shared" ref="N26" si="7">K26+M26</f>
        <v>75.25</v>
      </c>
    </row>
    <row r="27" spans="1:14" s="10" customFormat="1" ht="17.25" customHeight="1">
      <c r="A27" s="5">
        <v>25</v>
      </c>
      <c r="B27" s="5" t="s">
        <v>85</v>
      </c>
      <c r="C27" s="5" t="s">
        <v>13</v>
      </c>
      <c r="D27" s="5" t="s">
        <v>62</v>
      </c>
      <c r="E27" s="5" t="s">
        <v>86</v>
      </c>
      <c r="F27" s="5" t="s">
        <v>77</v>
      </c>
      <c r="G27" s="6" t="s">
        <v>87</v>
      </c>
      <c r="H27" s="7">
        <v>64</v>
      </c>
      <c r="I27" s="7">
        <v>32</v>
      </c>
      <c r="J27" s="5">
        <v>2.5</v>
      </c>
      <c r="K27" s="7">
        <v>34.5</v>
      </c>
      <c r="L27" s="7">
        <v>81.400000000000006</v>
      </c>
      <c r="M27" s="7">
        <f>L27*50%</f>
        <v>40.700000000000003</v>
      </c>
      <c r="N27" s="7">
        <f>K27+M27</f>
        <v>75.2</v>
      </c>
    </row>
    <row r="28" spans="1:14" s="10" customFormat="1" ht="17.25" customHeight="1">
      <c r="A28" s="5">
        <v>26</v>
      </c>
      <c r="B28" s="5" t="s">
        <v>88</v>
      </c>
      <c r="C28" s="5" t="s">
        <v>23</v>
      </c>
      <c r="D28" s="5" t="s">
        <v>47</v>
      </c>
      <c r="E28" s="5" t="s">
        <v>89</v>
      </c>
      <c r="F28" s="5" t="s">
        <v>77</v>
      </c>
      <c r="G28" s="6" t="s">
        <v>90</v>
      </c>
      <c r="H28" s="7">
        <v>67.58</v>
      </c>
      <c r="I28" s="7">
        <v>33.79</v>
      </c>
      <c r="J28" s="5"/>
      <c r="K28" s="7">
        <v>33.79</v>
      </c>
      <c r="L28" s="8">
        <v>79.8</v>
      </c>
      <c r="M28" s="7">
        <f t="shared" ref="M28" si="8">L28*50%</f>
        <v>39.9</v>
      </c>
      <c r="N28" s="7">
        <f t="shared" ref="N28" si="9">K28+M28</f>
        <v>73.69</v>
      </c>
    </row>
    <row r="29" spans="1:14" s="10" customFormat="1" ht="17.25" customHeight="1">
      <c r="A29" s="5">
        <v>27</v>
      </c>
      <c r="B29" s="5" t="s">
        <v>91</v>
      </c>
      <c r="C29" s="5" t="s">
        <v>13</v>
      </c>
      <c r="D29" s="5" t="s">
        <v>14</v>
      </c>
      <c r="E29" s="5" t="s">
        <v>92</v>
      </c>
      <c r="F29" s="5" t="s">
        <v>77</v>
      </c>
      <c r="G29" s="6" t="s">
        <v>93</v>
      </c>
      <c r="H29" s="7">
        <v>70.67</v>
      </c>
      <c r="I29" s="7">
        <v>35.335000000000001</v>
      </c>
      <c r="J29" s="5"/>
      <c r="K29" s="7">
        <v>35.335000000000001</v>
      </c>
      <c r="L29" s="7">
        <v>80.2</v>
      </c>
      <c r="M29" s="7">
        <f t="shared" ref="M29:M36" si="10">L29*50%</f>
        <v>40.1</v>
      </c>
      <c r="N29" s="7">
        <f t="shared" ref="N29:N36" si="11">K29+M29</f>
        <v>75.435000000000002</v>
      </c>
    </row>
    <row r="30" spans="1:14" s="10" customFormat="1" ht="17.25" customHeight="1">
      <c r="A30" s="5">
        <v>28</v>
      </c>
      <c r="B30" s="5" t="s">
        <v>94</v>
      </c>
      <c r="C30" s="5" t="s">
        <v>13</v>
      </c>
      <c r="D30" s="5" t="s">
        <v>14</v>
      </c>
      <c r="E30" s="5" t="s">
        <v>95</v>
      </c>
      <c r="F30" s="5" t="s">
        <v>77</v>
      </c>
      <c r="G30" s="6" t="s">
        <v>96</v>
      </c>
      <c r="H30" s="7">
        <v>70.08</v>
      </c>
      <c r="I30" s="7">
        <v>35.04</v>
      </c>
      <c r="J30" s="5"/>
      <c r="K30" s="7">
        <v>35.04</v>
      </c>
      <c r="L30" s="7">
        <v>84.2</v>
      </c>
      <c r="M30" s="7">
        <f t="shared" si="10"/>
        <v>42.1</v>
      </c>
      <c r="N30" s="7">
        <f t="shared" si="11"/>
        <v>77.14</v>
      </c>
    </row>
    <row r="31" spans="1:14" s="10" customFormat="1" ht="17.25" customHeight="1">
      <c r="A31" s="5">
        <v>29</v>
      </c>
      <c r="B31" s="5" t="s">
        <v>97</v>
      </c>
      <c r="C31" s="5" t="s">
        <v>23</v>
      </c>
      <c r="D31" s="5" t="s">
        <v>19</v>
      </c>
      <c r="E31" s="5" t="s">
        <v>98</v>
      </c>
      <c r="F31" s="5" t="s">
        <v>77</v>
      </c>
      <c r="G31" s="6" t="s">
        <v>99</v>
      </c>
      <c r="H31" s="7">
        <v>56.59</v>
      </c>
      <c r="I31" s="7">
        <f>H31*50%</f>
        <v>28.295000000000002</v>
      </c>
      <c r="J31" s="5">
        <v>2.5</v>
      </c>
      <c r="K31" s="7">
        <f>I31+J31</f>
        <v>30.795000000000002</v>
      </c>
      <c r="L31" s="8">
        <v>82.2</v>
      </c>
      <c r="M31" s="7">
        <f t="shared" si="10"/>
        <v>41.1</v>
      </c>
      <c r="N31" s="7">
        <f t="shared" si="11"/>
        <v>71.89500000000001</v>
      </c>
    </row>
    <row r="32" spans="1:14" s="10" customFormat="1" ht="17.25" customHeight="1">
      <c r="A32" s="5">
        <v>30</v>
      </c>
      <c r="B32" s="5" t="s">
        <v>100</v>
      </c>
      <c r="C32" s="5" t="s">
        <v>23</v>
      </c>
      <c r="D32" s="5" t="s">
        <v>101</v>
      </c>
      <c r="E32" s="5" t="s">
        <v>102</v>
      </c>
      <c r="F32" s="5" t="s">
        <v>77</v>
      </c>
      <c r="G32" s="6" t="s">
        <v>103</v>
      </c>
      <c r="H32" s="7">
        <v>56.18</v>
      </c>
      <c r="I32" s="7">
        <v>28.09</v>
      </c>
      <c r="J32" s="5">
        <v>2.5</v>
      </c>
      <c r="K32" s="7">
        <v>30.59</v>
      </c>
      <c r="L32" s="7">
        <v>75.2</v>
      </c>
      <c r="M32" s="7">
        <f t="shared" si="10"/>
        <v>37.6</v>
      </c>
      <c r="N32" s="7">
        <f t="shared" si="11"/>
        <v>68.19</v>
      </c>
    </row>
    <row r="33" spans="1:14" s="10" customFormat="1" ht="17.25" customHeight="1">
      <c r="A33" s="5">
        <v>31</v>
      </c>
      <c r="B33" s="5" t="s">
        <v>104</v>
      </c>
      <c r="C33" s="5" t="s">
        <v>23</v>
      </c>
      <c r="D33" s="5" t="s">
        <v>19</v>
      </c>
      <c r="E33" s="5" t="s">
        <v>105</v>
      </c>
      <c r="F33" s="5" t="s">
        <v>106</v>
      </c>
      <c r="G33" s="6" t="s">
        <v>107</v>
      </c>
      <c r="H33" s="7">
        <v>56.84</v>
      </c>
      <c r="I33" s="7">
        <f>H33*50%</f>
        <v>28.42</v>
      </c>
      <c r="J33" s="5">
        <v>2.5</v>
      </c>
      <c r="K33" s="7">
        <f>I33+J33</f>
        <v>30.92</v>
      </c>
      <c r="L33" s="8">
        <v>74.400000000000006</v>
      </c>
      <c r="M33" s="7">
        <f t="shared" si="10"/>
        <v>37.200000000000003</v>
      </c>
      <c r="N33" s="7">
        <f t="shared" si="11"/>
        <v>68.12</v>
      </c>
    </row>
    <row r="34" spans="1:14" s="10" customFormat="1" ht="17.25" customHeight="1">
      <c r="A34" s="5">
        <v>32</v>
      </c>
      <c r="B34" s="5" t="s">
        <v>108</v>
      </c>
      <c r="C34" s="5" t="s">
        <v>13</v>
      </c>
      <c r="D34" s="5" t="s">
        <v>19</v>
      </c>
      <c r="E34" s="5" t="s">
        <v>109</v>
      </c>
      <c r="F34" s="5" t="s">
        <v>110</v>
      </c>
      <c r="G34" s="6" t="s">
        <v>111</v>
      </c>
      <c r="H34" s="7">
        <v>74.42</v>
      </c>
      <c r="I34" s="7">
        <v>37.21</v>
      </c>
      <c r="J34" s="5">
        <v>2.5</v>
      </c>
      <c r="K34" s="7">
        <v>39.71</v>
      </c>
      <c r="L34" s="7">
        <v>71.400000000000006</v>
      </c>
      <c r="M34" s="7">
        <f t="shared" si="10"/>
        <v>35.700000000000003</v>
      </c>
      <c r="N34" s="7">
        <f t="shared" si="11"/>
        <v>75.41</v>
      </c>
    </row>
    <row r="35" spans="1:14" s="10" customFormat="1" ht="17.25" customHeight="1">
      <c r="A35" s="5">
        <v>33</v>
      </c>
      <c r="B35" s="5" t="s">
        <v>112</v>
      </c>
      <c r="C35" s="5" t="s">
        <v>23</v>
      </c>
      <c r="D35" s="5" t="s">
        <v>19</v>
      </c>
      <c r="E35" s="5" t="s">
        <v>113</v>
      </c>
      <c r="F35" s="5" t="s">
        <v>114</v>
      </c>
      <c r="G35" s="6" t="s">
        <v>115</v>
      </c>
      <c r="H35" s="7">
        <v>48.34</v>
      </c>
      <c r="I35" s="7">
        <v>24.17</v>
      </c>
      <c r="J35" s="5">
        <v>2.5</v>
      </c>
      <c r="K35" s="7">
        <v>26.67</v>
      </c>
      <c r="L35" s="7">
        <v>75.8</v>
      </c>
      <c r="M35" s="7">
        <f t="shared" si="10"/>
        <v>37.9</v>
      </c>
      <c r="N35" s="7">
        <f t="shared" si="11"/>
        <v>64.569999999999993</v>
      </c>
    </row>
    <row r="36" spans="1:14" s="10" customFormat="1" ht="17.25" customHeight="1">
      <c r="A36" s="5">
        <v>34</v>
      </c>
      <c r="B36" s="5" t="s">
        <v>116</v>
      </c>
      <c r="C36" s="5" t="s">
        <v>23</v>
      </c>
      <c r="D36" s="5" t="s">
        <v>47</v>
      </c>
      <c r="E36" s="5" t="s">
        <v>113</v>
      </c>
      <c r="F36" s="5" t="s">
        <v>117</v>
      </c>
      <c r="G36" s="6" t="s">
        <v>118</v>
      </c>
      <c r="H36" s="7">
        <v>66.260000000000005</v>
      </c>
      <c r="I36" s="7">
        <v>33.130000000000003</v>
      </c>
      <c r="J36" s="5"/>
      <c r="K36" s="7">
        <v>33.130000000000003</v>
      </c>
      <c r="L36" s="7">
        <v>81.2</v>
      </c>
      <c r="M36" s="7">
        <f t="shared" si="10"/>
        <v>40.6</v>
      </c>
      <c r="N36" s="7">
        <f t="shared" si="11"/>
        <v>73.73</v>
      </c>
    </row>
  </sheetData>
  <mergeCells count="1">
    <mergeCell ref="A1:N1"/>
  </mergeCells>
  <phoneticPr fontId="1" type="noConversion"/>
  <printOptions horizontalCentered="1"/>
  <pageMargins left="0.23622047244094491" right="0.23622047244094491" top="0.27559055118110237" bottom="0.27559055118110237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2016-09-06T09:46:15Z</dcterms:modified>
</cp:coreProperties>
</file>