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/>
  </bookViews>
  <sheets>
    <sheet name="总成绩" sheetId="1" r:id="rId1"/>
  </sheets>
  <definedNames>
    <definedName name="_xlnm.Print_Titles" localSheetId="0">总成绩!$2:$2</definedName>
  </definedNames>
  <calcPr calcId="124519"/>
</workbook>
</file>

<file path=xl/calcChain.xml><?xml version="1.0" encoding="utf-8"?>
<calcChain xmlns="http://schemas.openxmlformats.org/spreadsheetml/2006/main">
  <c r="N4" i="1"/>
  <c r="N5"/>
  <c r="N6"/>
  <c r="N7"/>
  <c r="N8"/>
  <c r="N9"/>
  <c r="N12"/>
  <c r="N11"/>
  <c r="N10"/>
  <c r="N13"/>
  <c r="N14"/>
  <c r="N15"/>
  <c r="N17"/>
  <c r="N16"/>
  <c r="N18"/>
  <c r="N19"/>
  <c r="N20"/>
  <c r="N21"/>
  <c r="N24"/>
  <c r="N22"/>
  <c r="N23"/>
  <c r="N26"/>
  <c r="N25"/>
  <c r="N27"/>
  <c r="N29"/>
  <c r="N28"/>
  <c r="N30"/>
  <c r="N31"/>
  <c r="N36"/>
  <c r="N34"/>
  <c r="N35"/>
  <c r="N32"/>
  <c r="N37"/>
  <c r="N38"/>
  <c r="N39"/>
  <c r="N33"/>
  <c r="N40"/>
  <c r="N41"/>
  <c r="N43"/>
  <c r="N42"/>
  <c r="N44"/>
  <c r="N45"/>
  <c r="N46"/>
  <c r="N48"/>
  <c r="N47"/>
  <c r="N49"/>
  <c r="N51"/>
  <c r="N50"/>
  <c r="N53"/>
  <c r="N52"/>
  <c r="N54"/>
  <c r="N3"/>
  <c r="L42"/>
  <c r="L43"/>
  <c r="L3"/>
  <c r="L4"/>
  <c r="L5"/>
  <c r="L6"/>
  <c r="L7"/>
  <c r="L8"/>
  <c r="L9"/>
  <c r="L12"/>
  <c r="L11"/>
  <c r="L10"/>
  <c r="L13"/>
  <c r="L14"/>
  <c r="L15"/>
  <c r="L17"/>
  <c r="L16"/>
  <c r="L18"/>
  <c r="L19"/>
  <c r="L20"/>
  <c r="L21"/>
  <c r="L24"/>
  <c r="L22"/>
  <c r="L23"/>
  <c r="L26"/>
  <c r="L25"/>
  <c r="L27"/>
  <c r="L29"/>
  <c r="L28"/>
  <c r="L30"/>
  <c r="L31"/>
  <c r="L36"/>
  <c r="L34"/>
  <c r="L35"/>
  <c r="L32"/>
  <c r="L37"/>
  <c r="L38"/>
  <c r="L39"/>
  <c r="L33"/>
  <c r="L40"/>
  <c r="L41"/>
  <c r="L44"/>
  <c r="L45"/>
  <c r="L46"/>
  <c r="L48"/>
  <c r="L47"/>
  <c r="L49"/>
  <c r="L51"/>
  <c r="L50"/>
  <c r="L53"/>
  <c r="L52"/>
  <c r="L54"/>
  <c r="O54" l="1"/>
  <c r="O53"/>
  <c r="O51"/>
  <c r="O47"/>
  <c r="O46"/>
  <c r="O44"/>
  <c r="O43"/>
  <c r="O40"/>
  <c r="O39"/>
  <c r="O37"/>
  <c r="O35"/>
  <c r="O36"/>
  <c r="O30"/>
  <c r="O29"/>
  <c r="O25"/>
  <c r="O23"/>
  <c r="O24"/>
  <c r="O20"/>
  <c r="O18"/>
  <c r="O17"/>
  <c r="O14"/>
  <c r="O10"/>
  <c r="O12"/>
  <c r="O8"/>
  <c r="O6"/>
  <c r="O4"/>
  <c r="O3"/>
  <c r="O52"/>
  <c r="O50"/>
  <c r="O49"/>
  <c r="O48"/>
  <c r="O45"/>
  <c r="O42"/>
  <c r="O41"/>
  <c r="O33"/>
  <c r="O38"/>
  <c r="O32"/>
  <c r="O34"/>
  <c r="O31"/>
  <c r="O28"/>
  <c r="O27"/>
  <c r="O26"/>
  <c r="O22"/>
  <c r="O21"/>
  <c r="O19"/>
  <c r="O16"/>
  <c r="O15"/>
  <c r="O13"/>
  <c r="O11"/>
  <c r="O9"/>
  <c r="O7"/>
  <c r="O5"/>
</calcChain>
</file>

<file path=xl/sharedStrings.xml><?xml version="1.0" encoding="utf-8"?>
<sst xmlns="http://schemas.openxmlformats.org/spreadsheetml/2006/main" count="280" uniqueCount="174">
  <si>
    <t>主管部门</t>
  </si>
  <si>
    <t>单位名称</t>
  </si>
  <si>
    <t>职位名称</t>
  </si>
  <si>
    <t>职位编码</t>
  </si>
  <si>
    <t>招聘名额</t>
  </si>
  <si>
    <t>姓名</t>
  </si>
  <si>
    <t>性别</t>
  </si>
  <si>
    <t>准考证号</t>
  </si>
  <si>
    <t>成绩</t>
  </si>
  <si>
    <t>折合前加分</t>
  </si>
  <si>
    <t>折合后加分</t>
  </si>
  <si>
    <t>笔试总成绩</t>
  </si>
  <si>
    <t>东区卫计局</t>
  </si>
  <si>
    <t>疾控中心</t>
  </si>
  <si>
    <t>财务管理</t>
  </si>
  <si>
    <t>2010101</t>
  </si>
  <si>
    <t>刘群</t>
  </si>
  <si>
    <t>女</t>
  </si>
  <si>
    <t>160903010101</t>
  </si>
  <si>
    <t>黄捷</t>
  </si>
  <si>
    <t>160903010301</t>
  </si>
  <si>
    <t>代含珈</t>
  </si>
  <si>
    <t>160903010120</t>
  </si>
  <si>
    <t>杨成</t>
  </si>
  <si>
    <t>男</t>
  </si>
  <si>
    <t>160903010230</t>
  </si>
  <si>
    <t>东区住建局</t>
  </si>
  <si>
    <t>建设项目服务中心</t>
  </si>
  <si>
    <t>工程管理</t>
  </si>
  <si>
    <t>2020101</t>
  </si>
  <si>
    <t>刘豪</t>
  </si>
  <si>
    <t>160903010330</t>
  </si>
  <si>
    <t>何国玲</t>
  </si>
  <si>
    <t>160903010519</t>
  </si>
  <si>
    <t>阮文涛</t>
  </si>
  <si>
    <t>160903010404</t>
  </si>
  <si>
    <t>大渡口街办</t>
  </si>
  <si>
    <t>大渡口街道统计站</t>
  </si>
  <si>
    <t>综合管理</t>
  </si>
  <si>
    <t>2030101</t>
  </si>
  <si>
    <t>纳云翠</t>
  </si>
  <si>
    <t>160903010626</t>
  </si>
  <si>
    <t>朱家江</t>
  </si>
  <si>
    <t>160903010916</t>
  </si>
  <si>
    <t>陈美素</t>
  </si>
  <si>
    <t>160903011003</t>
  </si>
  <si>
    <t>炳草岗街办</t>
  </si>
  <si>
    <t>综治维稳工作中心</t>
  </si>
  <si>
    <t>2040101</t>
  </si>
  <si>
    <t>李正祥</t>
  </si>
  <si>
    <t>160903011413</t>
  </si>
  <si>
    <t>金顺平</t>
  </si>
  <si>
    <t>160903011213</t>
  </si>
  <si>
    <t>杨朝军</t>
  </si>
  <si>
    <t>160903011313</t>
  </si>
  <si>
    <t>向阳村街办</t>
  </si>
  <si>
    <t>向阳村街道统计站</t>
  </si>
  <si>
    <t>2050101</t>
  </si>
  <si>
    <t>杨念</t>
  </si>
  <si>
    <t>160903011607</t>
  </si>
  <si>
    <t>刘莉</t>
  </si>
  <si>
    <t>160903011705</t>
  </si>
  <si>
    <t>付德伟</t>
  </si>
  <si>
    <t>160903011805</t>
  </si>
  <si>
    <t>南山街办</t>
  </si>
  <si>
    <t>南山街道统计站</t>
  </si>
  <si>
    <t>2060101</t>
  </si>
  <si>
    <t>杨海娟</t>
  </si>
  <si>
    <t>160903012103</t>
  </si>
  <si>
    <t>田星</t>
  </si>
  <si>
    <t>160903011906</t>
  </si>
  <si>
    <t>杨阳</t>
  </si>
  <si>
    <t>160903011905</t>
  </si>
  <si>
    <t>弄弄坪街办</t>
  </si>
  <si>
    <t>2070101</t>
  </si>
  <si>
    <t>罗航</t>
  </si>
  <si>
    <t>160903012216</t>
  </si>
  <si>
    <t>何静</t>
  </si>
  <si>
    <t>160903012222</t>
  </si>
  <si>
    <t>舒文蓉</t>
  </si>
  <si>
    <t>160903012230</t>
  </si>
  <si>
    <t>密地街办</t>
  </si>
  <si>
    <t>2080101</t>
  </si>
  <si>
    <t>陈明国</t>
  </si>
  <si>
    <t>160903012413</t>
  </si>
  <si>
    <t>杜兴剑</t>
  </si>
  <si>
    <t>160903012425</t>
  </si>
  <si>
    <t>祝毅</t>
  </si>
  <si>
    <t>160903012503</t>
  </si>
  <si>
    <t>瓜子坪街办</t>
  </si>
  <si>
    <t>瓜子坪街道统计站</t>
  </si>
  <si>
    <t>2090101</t>
  </si>
  <si>
    <t>庄晓欢</t>
  </si>
  <si>
    <t>160903012812</t>
  </si>
  <si>
    <t>冉艳</t>
  </si>
  <si>
    <t>160903012913</t>
  </si>
  <si>
    <t>高源</t>
  </si>
  <si>
    <t>160903012804</t>
  </si>
  <si>
    <t>银江镇</t>
  </si>
  <si>
    <t>下属事业单位</t>
  </si>
  <si>
    <t>文秘</t>
  </si>
  <si>
    <t>2100101</t>
  </si>
  <si>
    <t>蒲春</t>
  </si>
  <si>
    <t>160903013114</t>
  </si>
  <si>
    <t>曾小军</t>
  </si>
  <si>
    <t>160903013010</t>
  </si>
  <si>
    <t>安春林</t>
  </si>
  <si>
    <t>160903013025</t>
  </si>
  <si>
    <t>赵海波</t>
  </si>
  <si>
    <t>160903013120</t>
  </si>
  <si>
    <t>杨深伟</t>
  </si>
  <si>
    <t>160903013108</t>
  </si>
  <si>
    <t>王林</t>
  </si>
  <si>
    <t>160903013206</t>
  </si>
  <si>
    <t>郑福友</t>
  </si>
  <si>
    <t>160903013008</t>
  </si>
  <si>
    <t>沈晓力</t>
  </si>
  <si>
    <t>160903013106</t>
  </si>
  <si>
    <t>罗本平</t>
  </si>
  <si>
    <t>160903013204</t>
  </si>
  <si>
    <t>网络信息管理</t>
  </si>
  <si>
    <t>2100102</t>
  </si>
  <si>
    <t>付兴龙</t>
  </si>
  <si>
    <t>160903013219</t>
  </si>
  <si>
    <t>赵顺斌</t>
  </si>
  <si>
    <t>160903013215</t>
  </si>
  <si>
    <t>东区商务局</t>
  </si>
  <si>
    <t>商务服务中心</t>
  </si>
  <si>
    <t>企业服务</t>
  </si>
  <si>
    <t>2110101</t>
  </si>
  <si>
    <t>舒帮会</t>
  </si>
  <si>
    <t>160903013228</t>
  </si>
  <si>
    <t>余冰</t>
  </si>
  <si>
    <t>160903013301</t>
  </si>
  <si>
    <t>张华苓</t>
  </si>
  <si>
    <t>160903013229</t>
  </si>
  <si>
    <t>东区经信局</t>
  </si>
  <si>
    <t>企业协作办公室</t>
  </si>
  <si>
    <t>经济发展管理</t>
  </si>
  <si>
    <t>2120101</t>
  </si>
  <si>
    <t>张攀</t>
  </si>
  <si>
    <t>160903013302</t>
  </si>
  <si>
    <t>黄均</t>
  </si>
  <si>
    <t>160903013307</t>
  </si>
  <si>
    <t>杨焌</t>
  </si>
  <si>
    <t>160903013309</t>
  </si>
  <si>
    <t>东区投促局</t>
  </si>
  <si>
    <t>投资促进中心</t>
  </si>
  <si>
    <t>招商管理</t>
  </si>
  <si>
    <t>2130101</t>
  </si>
  <si>
    <t>李刚</t>
  </si>
  <si>
    <t>160903013324</t>
  </si>
  <si>
    <t>起成柱</t>
  </si>
  <si>
    <t>160903013325</t>
  </si>
  <si>
    <t>东区统计局</t>
  </si>
  <si>
    <t>社会经济调查队</t>
  </si>
  <si>
    <t>统计调查</t>
  </si>
  <si>
    <t>2140101</t>
  </si>
  <si>
    <t>李志强</t>
  </si>
  <si>
    <t>160903013413</t>
  </si>
  <si>
    <t>王立霞</t>
  </si>
  <si>
    <t>160903013412</t>
  </si>
  <si>
    <t>胡睿</t>
  </si>
  <si>
    <t>160903013411</t>
  </si>
  <si>
    <t>周芮</t>
  </si>
  <si>
    <t>160903013222</t>
  </si>
  <si>
    <t>王凛</t>
  </si>
  <si>
    <t>160903013223</t>
  </si>
  <si>
    <t>女</t>
    <phoneticPr fontId="4" type="noConversion"/>
  </si>
  <si>
    <t>面试总成绩</t>
    <phoneticPr fontId="4" type="noConversion"/>
  </si>
  <si>
    <t>面试折合成绩</t>
    <phoneticPr fontId="4" type="noConversion"/>
  </si>
  <si>
    <t>总成绩</t>
    <phoneticPr fontId="4" type="noConversion"/>
  </si>
  <si>
    <t>总成绩排名</t>
    <phoneticPr fontId="4" type="noConversion"/>
  </si>
  <si>
    <t>攀枝花市东区2016年公开招聘事业单位工作人员考试总成绩及排名名单</t>
    <phoneticPr fontId="4" type="noConversion"/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</si>
</sst>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name val="方正小标宋简体"/>
      <family val="4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4"/>
  <sheetViews>
    <sheetView tabSelected="1" workbookViewId="0">
      <selection activeCell="S17" sqref="S17"/>
    </sheetView>
  </sheetViews>
  <sheetFormatPr defaultColWidth="21.5703125" defaultRowHeight="12.75"/>
  <cols>
    <col min="1" max="1" width="11.7109375" style="2" customWidth="1"/>
    <col min="2" max="2" width="10.140625" style="2" customWidth="1"/>
    <col min="3" max="3" width="9.7109375" style="2" customWidth="1"/>
    <col min="4" max="4" width="7.7109375" style="2" customWidth="1"/>
    <col min="5" max="5" width="5" style="2" customWidth="1"/>
    <col min="6" max="6" width="7.140625" style="2" customWidth="1"/>
    <col min="7" max="7" width="5.28515625" style="2" customWidth="1"/>
    <col min="8" max="8" width="13.85546875" style="2" customWidth="1"/>
    <col min="9" max="9" width="6.5703125" style="2" customWidth="1"/>
    <col min="10" max="10" width="6.7109375" style="1" customWidth="1"/>
    <col min="11" max="11" width="6.85546875" style="1" customWidth="1"/>
    <col min="12" max="12" width="7.85546875" style="1" customWidth="1"/>
    <col min="13" max="13" width="7" style="1" customWidth="1"/>
    <col min="14" max="14" width="7.42578125" style="2" customWidth="1"/>
    <col min="15" max="15" width="8.140625" style="2" customWidth="1"/>
    <col min="16" max="16" width="7" style="2" customWidth="1"/>
    <col min="17" max="16384" width="21.5703125" style="2"/>
  </cols>
  <sheetData>
    <row r="1" spans="1:16" ht="28.5" customHeight="1">
      <c r="A1" s="10" t="s">
        <v>173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s="8" customFormat="1" ht="27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169</v>
      </c>
      <c r="N2" s="4" t="s">
        <v>170</v>
      </c>
      <c r="O2" s="4" t="s">
        <v>171</v>
      </c>
      <c r="P2" s="4" t="s">
        <v>172</v>
      </c>
    </row>
    <row r="3" spans="1:16" s="3" customFormat="1" ht="16.5" customHeight="1">
      <c r="A3" s="11" t="s">
        <v>12</v>
      </c>
      <c r="B3" s="11" t="s">
        <v>13</v>
      </c>
      <c r="C3" s="11" t="s">
        <v>14</v>
      </c>
      <c r="D3" s="5" t="s">
        <v>15</v>
      </c>
      <c r="E3" s="5">
        <v>1</v>
      </c>
      <c r="F3" s="5" t="s">
        <v>16</v>
      </c>
      <c r="G3" s="9" t="s">
        <v>17</v>
      </c>
      <c r="H3" s="5" t="s">
        <v>18</v>
      </c>
      <c r="I3" s="5">
        <v>71.5</v>
      </c>
      <c r="J3" s="6"/>
      <c r="K3" s="6"/>
      <c r="L3" s="7">
        <f t="shared" ref="L3:L34" si="0">(I3+J3)*0.6+K3</f>
        <v>42.9</v>
      </c>
      <c r="M3" s="7">
        <v>78</v>
      </c>
      <c r="N3" s="5">
        <f t="shared" ref="N3:N34" si="1">M3*0.4</f>
        <v>31.200000000000003</v>
      </c>
      <c r="O3" s="5">
        <f t="shared" ref="O3:O34" si="2">N3+L3</f>
        <v>74.099999999999994</v>
      </c>
      <c r="P3" s="5">
        <v>1</v>
      </c>
    </row>
    <row r="4" spans="1:16" s="3" customFormat="1" ht="16.5" customHeight="1">
      <c r="A4" s="12"/>
      <c r="B4" s="12"/>
      <c r="C4" s="12"/>
      <c r="D4" s="5" t="s">
        <v>15</v>
      </c>
      <c r="E4" s="5">
        <v>1</v>
      </c>
      <c r="F4" s="5" t="s">
        <v>19</v>
      </c>
      <c r="G4" s="9" t="s">
        <v>17</v>
      </c>
      <c r="H4" s="5" t="s">
        <v>20</v>
      </c>
      <c r="I4" s="5">
        <v>70</v>
      </c>
      <c r="J4" s="5"/>
      <c r="K4" s="5"/>
      <c r="L4" s="7">
        <f t="shared" si="0"/>
        <v>42</v>
      </c>
      <c r="M4" s="7">
        <v>79.8</v>
      </c>
      <c r="N4" s="5">
        <f t="shared" si="1"/>
        <v>31.92</v>
      </c>
      <c r="O4" s="5">
        <f t="shared" si="2"/>
        <v>73.92</v>
      </c>
      <c r="P4" s="5">
        <v>2</v>
      </c>
    </row>
    <row r="5" spans="1:16" s="3" customFormat="1" ht="16.5" customHeight="1">
      <c r="A5" s="12"/>
      <c r="B5" s="12"/>
      <c r="C5" s="12"/>
      <c r="D5" s="5" t="s">
        <v>15</v>
      </c>
      <c r="E5" s="5">
        <v>1</v>
      </c>
      <c r="F5" s="5" t="s">
        <v>21</v>
      </c>
      <c r="G5" s="9" t="s">
        <v>17</v>
      </c>
      <c r="H5" s="5" t="s">
        <v>22</v>
      </c>
      <c r="I5" s="5">
        <v>69.5</v>
      </c>
      <c r="J5" s="5"/>
      <c r="K5" s="5"/>
      <c r="L5" s="7">
        <f t="shared" si="0"/>
        <v>41.699999999999996</v>
      </c>
      <c r="M5" s="7">
        <v>76.599999999999994</v>
      </c>
      <c r="N5" s="5">
        <f t="shared" si="1"/>
        <v>30.64</v>
      </c>
      <c r="O5" s="5">
        <f t="shared" si="2"/>
        <v>72.34</v>
      </c>
      <c r="P5" s="5">
        <v>3</v>
      </c>
    </row>
    <row r="6" spans="1:16" s="3" customFormat="1" ht="16.5" customHeight="1">
      <c r="A6" s="13"/>
      <c r="B6" s="13"/>
      <c r="C6" s="13"/>
      <c r="D6" s="5" t="s">
        <v>15</v>
      </c>
      <c r="E6" s="5">
        <v>1</v>
      </c>
      <c r="F6" s="5" t="s">
        <v>23</v>
      </c>
      <c r="G6" s="9" t="s">
        <v>24</v>
      </c>
      <c r="H6" s="5" t="s">
        <v>25</v>
      </c>
      <c r="I6" s="5">
        <v>66.5</v>
      </c>
      <c r="J6" s="6">
        <v>3</v>
      </c>
      <c r="K6" s="6"/>
      <c r="L6" s="7">
        <f t="shared" si="0"/>
        <v>41.699999999999996</v>
      </c>
      <c r="M6" s="7">
        <v>71.2</v>
      </c>
      <c r="N6" s="5">
        <f t="shared" si="1"/>
        <v>28.480000000000004</v>
      </c>
      <c r="O6" s="5">
        <f t="shared" si="2"/>
        <v>70.180000000000007</v>
      </c>
      <c r="P6" s="5">
        <v>4</v>
      </c>
    </row>
    <row r="7" spans="1:16" s="3" customFormat="1" ht="16.5" customHeight="1">
      <c r="A7" s="11" t="s">
        <v>26</v>
      </c>
      <c r="B7" s="11" t="s">
        <v>27</v>
      </c>
      <c r="C7" s="11" t="s">
        <v>28</v>
      </c>
      <c r="D7" s="5" t="s">
        <v>29</v>
      </c>
      <c r="E7" s="5">
        <v>1</v>
      </c>
      <c r="F7" s="5" t="s">
        <v>30</v>
      </c>
      <c r="G7" s="9" t="s">
        <v>24</v>
      </c>
      <c r="H7" s="5" t="s">
        <v>31</v>
      </c>
      <c r="I7" s="5">
        <v>70.5</v>
      </c>
      <c r="J7" s="5"/>
      <c r="K7" s="5"/>
      <c r="L7" s="7">
        <f t="shared" si="0"/>
        <v>42.3</v>
      </c>
      <c r="M7" s="7">
        <v>73.400000000000006</v>
      </c>
      <c r="N7" s="5">
        <f t="shared" si="1"/>
        <v>29.360000000000003</v>
      </c>
      <c r="O7" s="5">
        <f t="shared" si="2"/>
        <v>71.66</v>
      </c>
      <c r="P7" s="5">
        <v>1</v>
      </c>
    </row>
    <row r="8" spans="1:16" s="3" customFormat="1" ht="16.5" customHeight="1">
      <c r="A8" s="12"/>
      <c r="B8" s="12"/>
      <c r="C8" s="12"/>
      <c r="D8" s="5" t="s">
        <v>29</v>
      </c>
      <c r="E8" s="5">
        <v>1</v>
      </c>
      <c r="F8" s="5" t="s">
        <v>32</v>
      </c>
      <c r="G8" s="9" t="s">
        <v>17</v>
      </c>
      <c r="H8" s="5" t="s">
        <v>33</v>
      </c>
      <c r="I8" s="5">
        <v>69.5</v>
      </c>
      <c r="J8" s="5"/>
      <c r="K8" s="5"/>
      <c r="L8" s="7">
        <f t="shared" si="0"/>
        <v>41.699999999999996</v>
      </c>
      <c r="M8" s="7">
        <v>72.8</v>
      </c>
      <c r="N8" s="5">
        <f t="shared" si="1"/>
        <v>29.12</v>
      </c>
      <c r="O8" s="5">
        <f t="shared" si="2"/>
        <v>70.819999999999993</v>
      </c>
      <c r="P8" s="5">
        <v>2</v>
      </c>
    </row>
    <row r="9" spans="1:16" s="3" customFormat="1" ht="16.5" customHeight="1">
      <c r="A9" s="13"/>
      <c r="B9" s="13"/>
      <c r="C9" s="13"/>
      <c r="D9" s="5" t="s">
        <v>29</v>
      </c>
      <c r="E9" s="5">
        <v>1</v>
      </c>
      <c r="F9" s="5" t="s">
        <v>34</v>
      </c>
      <c r="G9" s="9" t="s">
        <v>24</v>
      </c>
      <c r="H9" s="5" t="s">
        <v>35</v>
      </c>
      <c r="I9" s="5">
        <v>69</v>
      </c>
      <c r="J9" s="5"/>
      <c r="K9" s="5"/>
      <c r="L9" s="7">
        <f t="shared" si="0"/>
        <v>41.4</v>
      </c>
      <c r="M9" s="7">
        <v>71.8</v>
      </c>
      <c r="N9" s="5">
        <f t="shared" si="1"/>
        <v>28.72</v>
      </c>
      <c r="O9" s="5">
        <f t="shared" si="2"/>
        <v>70.12</v>
      </c>
      <c r="P9" s="5">
        <v>3</v>
      </c>
    </row>
    <row r="10" spans="1:16" s="3" customFormat="1" ht="16.5" customHeight="1">
      <c r="A10" s="11" t="s">
        <v>36</v>
      </c>
      <c r="B10" s="11" t="s">
        <v>37</v>
      </c>
      <c r="C10" s="11" t="s">
        <v>38</v>
      </c>
      <c r="D10" s="5" t="s">
        <v>39</v>
      </c>
      <c r="E10" s="5">
        <v>1</v>
      </c>
      <c r="F10" s="5" t="s">
        <v>44</v>
      </c>
      <c r="G10" s="9" t="s">
        <v>17</v>
      </c>
      <c r="H10" s="5" t="s">
        <v>45</v>
      </c>
      <c r="I10" s="5">
        <v>67</v>
      </c>
      <c r="J10" s="5">
        <v>3</v>
      </c>
      <c r="K10" s="5"/>
      <c r="L10" s="7">
        <f t="shared" si="0"/>
        <v>42</v>
      </c>
      <c r="M10" s="7">
        <v>76.400000000000006</v>
      </c>
      <c r="N10" s="5">
        <f t="shared" si="1"/>
        <v>30.560000000000002</v>
      </c>
      <c r="O10" s="5">
        <f t="shared" si="2"/>
        <v>72.56</v>
      </c>
      <c r="P10" s="5">
        <v>1</v>
      </c>
    </row>
    <row r="11" spans="1:16" s="3" customFormat="1" ht="16.5" customHeight="1">
      <c r="A11" s="12"/>
      <c r="B11" s="12"/>
      <c r="C11" s="12"/>
      <c r="D11" s="5" t="s">
        <v>39</v>
      </c>
      <c r="E11" s="5">
        <v>1</v>
      </c>
      <c r="F11" s="5" t="s">
        <v>42</v>
      </c>
      <c r="G11" s="9" t="s">
        <v>24</v>
      </c>
      <c r="H11" s="5" t="s">
        <v>43</v>
      </c>
      <c r="I11" s="5">
        <v>71</v>
      </c>
      <c r="J11" s="5"/>
      <c r="K11" s="5"/>
      <c r="L11" s="7">
        <f t="shared" si="0"/>
        <v>42.6</v>
      </c>
      <c r="M11" s="7">
        <v>69.2</v>
      </c>
      <c r="N11" s="5">
        <f t="shared" si="1"/>
        <v>27.680000000000003</v>
      </c>
      <c r="O11" s="5">
        <f t="shared" si="2"/>
        <v>70.28</v>
      </c>
      <c r="P11" s="5">
        <v>2</v>
      </c>
    </row>
    <row r="12" spans="1:16" s="3" customFormat="1" ht="16.5" customHeight="1">
      <c r="A12" s="13"/>
      <c r="B12" s="13"/>
      <c r="C12" s="13"/>
      <c r="D12" s="5" t="s">
        <v>39</v>
      </c>
      <c r="E12" s="5">
        <v>1</v>
      </c>
      <c r="F12" s="5" t="s">
        <v>40</v>
      </c>
      <c r="G12" s="9" t="s">
        <v>17</v>
      </c>
      <c r="H12" s="5" t="s">
        <v>41</v>
      </c>
      <c r="I12" s="5">
        <v>64.5</v>
      </c>
      <c r="J12" s="5"/>
      <c r="K12" s="5">
        <v>6</v>
      </c>
      <c r="L12" s="7">
        <f t="shared" si="0"/>
        <v>44.699999999999996</v>
      </c>
      <c r="M12" s="7">
        <v>61.2</v>
      </c>
      <c r="N12" s="5">
        <f t="shared" si="1"/>
        <v>24.480000000000004</v>
      </c>
      <c r="O12" s="5">
        <f t="shared" si="2"/>
        <v>69.180000000000007</v>
      </c>
      <c r="P12" s="5">
        <v>3</v>
      </c>
    </row>
    <row r="13" spans="1:16" s="3" customFormat="1" ht="16.5" customHeight="1">
      <c r="A13" s="11" t="s">
        <v>46</v>
      </c>
      <c r="B13" s="11" t="s">
        <v>47</v>
      </c>
      <c r="C13" s="11" t="s">
        <v>38</v>
      </c>
      <c r="D13" s="5" t="s">
        <v>48</v>
      </c>
      <c r="E13" s="5">
        <v>1</v>
      </c>
      <c r="F13" s="5" t="s">
        <v>49</v>
      </c>
      <c r="G13" s="9" t="s">
        <v>24</v>
      </c>
      <c r="H13" s="5" t="s">
        <v>50</v>
      </c>
      <c r="I13" s="5">
        <v>76</v>
      </c>
      <c r="J13" s="5"/>
      <c r="K13" s="5"/>
      <c r="L13" s="7">
        <f t="shared" si="0"/>
        <v>45.6</v>
      </c>
      <c r="M13" s="7">
        <v>79</v>
      </c>
      <c r="N13" s="5">
        <f t="shared" si="1"/>
        <v>31.6</v>
      </c>
      <c r="O13" s="5">
        <f t="shared" si="2"/>
        <v>77.2</v>
      </c>
      <c r="P13" s="5">
        <v>1</v>
      </c>
    </row>
    <row r="14" spans="1:16" s="3" customFormat="1" ht="16.5" customHeight="1">
      <c r="A14" s="12"/>
      <c r="B14" s="12"/>
      <c r="C14" s="12"/>
      <c r="D14" s="5" t="s">
        <v>48</v>
      </c>
      <c r="E14" s="5">
        <v>1</v>
      </c>
      <c r="F14" s="5" t="s">
        <v>51</v>
      </c>
      <c r="G14" s="9" t="s">
        <v>24</v>
      </c>
      <c r="H14" s="5" t="s">
        <v>52</v>
      </c>
      <c r="I14" s="5">
        <v>72.5</v>
      </c>
      <c r="J14" s="5"/>
      <c r="K14" s="5"/>
      <c r="L14" s="7">
        <f t="shared" si="0"/>
        <v>43.5</v>
      </c>
      <c r="M14" s="7">
        <v>72.8</v>
      </c>
      <c r="N14" s="5">
        <f t="shared" si="1"/>
        <v>29.12</v>
      </c>
      <c r="O14" s="5">
        <f t="shared" si="2"/>
        <v>72.62</v>
      </c>
      <c r="P14" s="5">
        <v>2</v>
      </c>
    </row>
    <row r="15" spans="1:16" s="3" customFormat="1" ht="16.5" customHeight="1">
      <c r="A15" s="13"/>
      <c r="B15" s="13"/>
      <c r="C15" s="13"/>
      <c r="D15" s="5" t="s">
        <v>48</v>
      </c>
      <c r="E15" s="5">
        <v>1</v>
      </c>
      <c r="F15" s="5" t="s">
        <v>53</v>
      </c>
      <c r="G15" s="9" t="s">
        <v>24</v>
      </c>
      <c r="H15" s="5" t="s">
        <v>54</v>
      </c>
      <c r="I15" s="5">
        <v>69</v>
      </c>
      <c r="J15" s="5">
        <v>3</v>
      </c>
      <c r="K15" s="5"/>
      <c r="L15" s="7">
        <f t="shared" si="0"/>
        <v>43.199999999999996</v>
      </c>
      <c r="M15" s="7">
        <v>65.599999999999994</v>
      </c>
      <c r="N15" s="5">
        <f t="shared" si="1"/>
        <v>26.24</v>
      </c>
      <c r="O15" s="5">
        <f t="shared" si="2"/>
        <v>69.44</v>
      </c>
      <c r="P15" s="5">
        <v>3</v>
      </c>
    </row>
    <row r="16" spans="1:16" s="3" customFormat="1" ht="16.5" customHeight="1">
      <c r="A16" s="11" t="s">
        <v>55</v>
      </c>
      <c r="B16" s="11" t="s">
        <v>56</v>
      </c>
      <c r="C16" s="11" t="s">
        <v>38</v>
      </c>
      <c r="D16" s="5" t="s">
        <v>57</v>
      </c>
      <c r="E16" s="5">
        <v>1</v>
      </c>
      <c r="F16" s="5" t="s">
        <v>60</v>
      </c>
      <c r="G16" s="9" t="s">
        <v>17</v>
      </c>
      <c r="H16" s="5" t="s">
        <v>61</v>
      </c>
      <c r="I16" s="5">
        <v>65</v>
      </c>
      <c r="J16" s="6"/>
      <c r="K16" s="6"/>
      <c r="L16" s="7">
        <f t="shared" si="0"/>
        <v>39</v>
      </c>
      <c r="M16" s="7">
        <v>77.599999999999994</v>
      </c>
      <c r="N16" s="5">
        <f t="shared" si="1"/>
        <v>31.04</v>
      </c>
      <c r="O16" s="5">
        <f t="shared" si="2"/>
        <v>70.039999999999992</v>
      </c>
      <c r="P16" s="5">
        <v>1</v>
      </c>
    </row>
    <row r="17" spans="1:16" s="3" customFormat="1" ht="16.5" customHeight="1">
      <c r="A17" s="12"/>
      <c r="B17" s="12"/>
      <c r="C17" s="12" t="s">
        <v>38</v>
      </c>
      <c r="D17" s="5" t="s">
        <v>57</v>
      </c>
      <c r="E17" s="5">
        <v>1</v>
      </c>
      <c r="F17" s="5" t="s">
        <v>58</v>
      </c>
      <c r="G17" s="9" t="s">
        <v>24</v>
      </c>
      <c r="H17" s="5" t="s">
        <v>59</v>
      </c>
      <c r="I17" s="5">
        <v>66.5</v>
      </c>
      <c r="J17" s="6"/>
      <c r="K17" s="6"/>
      <c r="L17" s="7">
        <f t="shared" si="0"/>
        <v>39.9</v>
      </c>
      <c r="M17" s="7">
        <v>68</v>
      </c>
      <c r="N17" s="5">
        <f t="shared" si="1"/>
        <v>27.200000000000003</v>
      </c>
      <c r="O17" s="5">
        <f t="shared" si="2"/>
        <v>67.099999999999994</v>
      </c>
      <c r="P17" s="5">
        <v>2</v>
      </c>
    </row>
    <row r="18" spans="1:16" s="3" customFormat="1" ht="16.5" customHeight="1">
      <c r="A18" s="13"/>
      <c r="B18" s="13"/>
      <c r="C18" s="13" t="s">
        <v>38</v>
      </c>
      <c r="D18" s="5" t="s">
        <v>57</v>
      </c>
      <c r="E18" s="5">
        <v>1</v>
      </c>
      <c r="F18" s="5" t="s">
        <v>62</v>
      </c>
      <c r="G18" s="9" t="s">
        <v>24</v>
      </c>
      <c r="H18" s="5" t="s">
        <v>63</v>
      </c>
      <c r="I18" s="5">
        <v>65</v>
      </c>
      <c r="J18" s="6"/>
      <c r="K18" s="6"/>
      <c r="L18" s="7">
        <f t="shared" si="0"/>
        <v>39</v>
      </c>
      <c r="M18" s="7">
        <v>55</v>
      </c>
      <c r="N18" s="5">
        <f t="shared" si="1"/>
        <v>22</v>
      </c>
      <c r="O18" s="5">
        <f t="shared" si="2"/>
        <v>61</v>
      </c>
      <c r="P18" s="5">
        <v>3</v>
      </c>
    </row>
    <row r="19" spans="1:16" s="3" customFormat="1" ht="16.5" customHeight="1">
      <c r="A19" s="11" t="s">
        <v>64</v>
      </c>
      <c r="B19" s="11" t="s">
        <v>65</v>
      </c>
      <c r="C19" s="11" t="s">
        <v>38</v>
      </c>
      <c r="D19" s="5" t="s">
        <v>66</v>
      </c>
      <c r="E19" s="5">
        <v>1</v>
      </c>
      <c r="F19" s="5" t="s">
        <v>67</v>
      </c>
      <c r="G19" s="9" t="s">
        <v>17</v>
      </c>
      <c r="H19" s="5" t="s">
        <v>68</v>
      </c>
      <c r="I19" s="5">
        <v>69.5</v>
      </c>
      <c r="J19" s="6"/>
      <c r="K19" s="6"/>
      <c r="L19" s="7">
        <f t="shared" si="0"/>
        <v>41.699999999999996</v>
      </c>
      <c r="M19" s="7">
        <v>77.8</v>
      </c>
      <c r="N19" s="5">
        <f t="shared" si="1"/>
        <v>31.12</v>
      </c>
      <c r="O19" s="5">
        <f t="shared" si="2"/>
        <v>72.819999999999993</v>
      </c>
      <c r="P19" s="5">
        <v>1</v>
      </c>
    </row>
    <row r="20" spans="1:16" s="3" customFormat="1" ht="16.5" customHeight="1">
      <c r="A20" s="12"/>
      <c r="B20" s="12"/>
      <c r="C20" s="12" t="s">
        <v>38</v>
      </c>
      <c r="D20" s="5" t="s">
        <v>66</v>
      </c>
      <c r="E20" s="5">
        <v>1</v>
      </c>
      <c r="F20" s="5" t="s">
        <v>69</v>
      </c>
      <c r="G20" s="9" t="s">
        <v>17</v>
      </c>
      <c r="H20" s="5" t="s">
        <v>70</v>
      </c>
      <c r="I20" s="5">
        <v>69</v>
      </c>
      <c r="J20" s="6"/>
      <c r="K20" s="6"/>
      <c r="L20" s="7">
        <f t="shared" si="0"/>
        <v>41.4</v>
      </c>
      <c r="M20" s="7">
        <v>71.8</v>
      </c>
      <c r="N20" s="5">
        <f t="shared" si="1"/>
        <v>28.72</v>
      </c>
      <c r="O20" s="5">
        <f t="shared" si="2"/>
        <v>70.12</v>
      </c>
      <c r="P20" s="5">
        <v>2</v>
      </c>
    </row>
    <row r="21" spans="1:16" s="3" customFormat="1" ht="16.5" customHeight="1">
      <c r="A21" s="13"/>
      <c r="B21" s="13"/>
      <c r="C21" s="13" t="s">
        <v>38</v>
      </c>
      <c r="D21" s="5" t="s">
        <v>66</v>
      </c>
      <c r="E21" s="5">
        <v>1</v>
      </c>
      <c r="F21" s="5" t="s">
        <v>71</v>
      </c>
      <c r="G21" s="9" t="s">
        <v>17</v>
      </c>
      <c r="H21" s="5" t="s">
        <v>72</v>
      </c>
      <c r="I21" s="5">
        <v>68.5</v>
      </c>
      <c r="J21" s="6"/>
      <c r="K21" s="6"/>
      <c r="L21" s="7">
        <f t="shared" si="0"/>
        <v>41.1</v>
      </c>
      <c r="M21" s="7">
        <v>71.599999999999994</v>
      </c>
      <c r="N21" s="5">
        <f t="shared" si="1"/>
        <v>28.64</v>
      </c>
      <c r="O21" s="5">
        <f t="shared" si="2"/>
        <v>69.740000000000009</v>
      </c>
      <c r="P21" s="5">
        <v>3</v>
      </c>
    </row>
    <row r="22" spans="1:16" s="3" customFormat="1" ht="16.5" customHeight="1">
      <c r="A22" s="11" t="s">
        <v>73</v>
      </c>
      <c r="B22" s="11" t="s">
        <v>47</v>
      </c>
      <c r="C22" s="11" t="s">
        <v>38</v>
      </c>
      <c r="D22" s="5" t="s">
        <v>74</v>
      </c>
      <c r="E22" s="5">
        <v>1</v>
      </c>
      <c r="F22" s="5" t="s">
        <v>77</v>
      </c>
      <c r="G22" s="9" t="s">
        <v>17</v>
      </c>
      <c r="H22" s="5" t="s">
        <v>78</v>
      </c>
      <c r="I22" s="5">
        <v>69</v>
      </c>
      <c r="J22" s="6"/>
      <c r="K22" s="6"/>
      <c r="L22" s="7">
        <f t="shared" si="0"/>
        <v>41.4</v>
      </c>
      <c r="M22" s="7">
        <v>72.400000000000006</v>
      </c>
      <c r="N22" s="5">
        <f t="shared" si="1"/>
        <v>28.960000000000004</v>
      </c>
      <c r="O22" s="5">
        <f t="shared" si="2"/>
        <v>70.36</v>
      </c>
      <c r="P22" s="5">
        <v>1</v>
      </c>
    </row>
    <row r="23" spans="1:16" s="3" customFormat="1" ht="16.5" customHeight="1">
      <c r="A23" s="12"/>
      <c r="B23" s="12"/>
      <c r="C23" s="12" t="s">
        <v>38</v>
      </c>
      <c r="D23" s="5" t="s">
        <v>74</v>
      </c>
      <c r="E23" s="5">
        <v>1</v>
      </c>
      <c r="F23" s="5" t="s">
        <v>79</v>
      </c>
      <c r="G23" s="9" t="s">
        <v>17</v>
      </c>
      <c r="H23" s="5" t="s">
        <v>80</v>
      </c>
      <c r="I23" s="5">
        <v>69</v>
      </c>
      <c r="J23" s="6"/>
      <c r="K23" s="6"/>
      <c r="L23" s="7">
        <f t="shared" si="0"/>
        <v>41.4</v>
      </c>
      <c r="M23" s="7">
        <v>67.2</v>
      </c>
      <c r="N23" s="5">
        <f t="shared" si="1"/>
        <v>26.880000000000003</v>
      </c>
      <c r="O23" s="5">
        <f t="shared" si="2"/>
        <v>68.28</v>
      </c>
      <c r="P23" s="5">
        <v>2</v>
      </c>
    </row>
    <row r="24" spans="1:16" s="3" customFormat="1" ht="16.5" customHeight="1">
      <c r="A24" s="13"/>
      <c r="B24" s="13"/>
      <c r="C24" s="13" t="s">
        <v>38</v>
      </c>
      <c r="D24" s="5" t="s">
        <v>74</v>
      </c>
      <c r="E24" s="5">
        <v>1</v>
      </c>
      <c r="F24" s="5" t="s">
        <v>75</v>
      </c>
      <c r="G24" s="9" t="s">
        <v>24</v>
      </c>
      <c r="H24" s="5" t="s">
        <v>76</v>
      </c>
      <c r="I24" s="5">
        <v>61</v>
      </c>
      <c r="J24" s="6"/>
      <c r="K24" s="6">
        <v>6</v>
      </c>
      <c r="L24" s="7">
        <f t="shared" si="0"/>
        <v>42.6</v>
      </c>
      <c r="M24" s="7">
        <v>62.8</v>
      </c>
      <c r="N24" s="5">
        <f t="shared" si="1"/>
        <v>25.12</v>
      </c>
      <c r="O24" s="5">
        <f t="shared" si="2"/>
        <v>67.72</v>
      </c>
      <c r="P24" s="5">
        <v>3</v>
      </c>
    </row>
    <row r="25" spans="1:16" s="3" customFormat="1" ht="16.5" customHeight="1">
      <c r="A25" s="11" t="s">
        <v>81</v>
      </c>
      <c r="B25" s="11" t="s">
        <v>47</v>
      </c>
      <c r="C25" s="11" t="s">
        <v>38</v>
      </c>
      <c r="D25" s="5" t="s">
        <v>82</v>
      </c>
      <c r="E25" s="5">
        <v>1</v>
      </c>
      <c r="F25" s="5" t="s">
        <v>85</v>
      </c>
      <c r="G25" s="9" t="s">
        <v>24</v>
      </c>
      <c r="H25" s="5" t="s">
        <v>86</v>
      </c>
      <c r="I25" s="5">
        <v>71.5</v>
      </c>
      <c r="J25" s="6"/>
      <c r="K25" s="6"/>
      <c r="L25" s="7">
        <f t="shared" si="0"/>
        <v>42.9</v>
      </c>
      <c r="M25" s="7">
        <v>81.8</v>
      </c>
      <c r="N25" s="5">
        <f t="shared" si="1"/>
        <v>32.72</v>
      </c>
      <c r="O25" s="5">
        <f t="shared" si="2"/>
        <v>75.62</v>
      </c>
      <c r="P25" s="5">
        <v>1</v>
      </c>
    </row>
    <row r="26" spans="1:16" s="3" customFormat="1" ht="16.5" customHeight="1">
      <c r="A26" s="12"/>
      <c r="B26" s="12"/>
      <c r="C26" s="12" t="s">
        <v>38</v>
      </c>
      <c r="D26" s="5" t="s">
        <v>82</v>
      </c>
      <c r="E26" s="5">
        <v>1</v>
      </c>
      <c r="F26" s="5" t="s">
        <v>83</v>
      </c>
      <c r="G26" s="9" t="s">
        <v>24</v>
      </c>
      <c r="H26" s="5" t="s">
        <v>84</v>
      </c>
      <c r="I26" s="5">
        <v>72.5</v>
      </c>
      <c r="J26" s="6"/>
      <c r="K26" s="6"/>
      <c r="L26" s="7">
        <f t="shared" si="0"/>
        <v>43.5</v>
      </c>
      <c r="M26" s="7">
        <v>73.2</v>
      </c>
      <c r="N26" s="5">
        <f t="shared" si="1"/>
        <v>29.28</v>
      </c>
      <c r="O26" s="5">
        <f t="shared" si="2"/>
        <v>72.78</v>
      </c>
      <c r="P26" s="5">
        <v>2</v>
      </c>
    </row>
    <row r="27" spans="1:16" s="3" customFormat="1" ht="16.5" customHeight="1">
      <c r="A27" s="13"/>
      <c r="B27" s="13"/>
      <c r="C27" s="13" t="s">
        <v>38</v>
      </c>
      <c r="D27" s="5" t="s">
        <v>82</v>
      </c>
      <c r="E27" s="5">
        <v>1</v>
      </c>
      <c r="F27" s="5" t="s">
        <v>87</v>
      </c>
      <c r="G27" s="9" t="s">
        <v>24</v>
      </c>
      <c r="H27" s="5" t="s">
        <v>88</v>
      </c>
      <c r="I27" s="5">
        <v>68</v>
      </c>
      <c r="J27" s="6">
        <v>3</v>
      </c>
      <c r="K27" s="6"/>
      <c r="L27" s="7">
        <f t="shared" si="0"/>
        <v>42.6</v>
      </c>
      <c r="M27" s="7">
        <v>74.599999999999994</v>
      </c>
      <c r="N27" s="5">
        <f t="shared" si="1"/>
        <v>29.84</v>
      </c>
      <c r="O27" s="5">
        <f t="shared" si="2"/>
        <v>72.44</v>
      </c>
      <c r="P27" s="5">
        <v>3</v>
      </c>
    </row>
    <row r="28" spans="1:16" s="3" customFormat="1" ht="16.5" customHeight="1">
      <c r="A28" s="11" t="s">
        <v>89</v>
      </c>
      <c r="B28" s="11" t="s">
        <v>90</v>
      </c>
      <c r="C28" s="11" t="s">
        <v>38</v>
      </c>
      <c r="D28" s="5" t="s">
        <v>91</v>
      </c>
      <c r="E28" s="5">
        <v>1</v>
      </c>
      <c r="F28" s="5" t="s">
        <v>94</v>
      </c>
      <c r="G28" s="9" t="s">
        <v>17</v>
      </c>
      <c r="H28" s="5" t="s">
        <v>95</v>
      </c>
      <c r="I28" s="5">
        <v>70.5</v>
      </c>
      <c r="J28" s="6"/>
      <c r="K28" s="6"/>
      <c r="L28" s="7">
        <f t="shared" si="0"/>
        <v>42.3</v>
      </c>
      <c r="M28" s="7">
        <v>75.900000000000006</v>
      </c>
      <c r="N28" s="5">
        <f t="shared" si="1"/>
        <v>30.360000000000003</v>
      </c>
      <c r="O28" s="5">
        <f t="shared" si="2"/>
        <v>72.66</v>
      </c>
      <c r="P28" s="5">
        <v>1</v>
      </c>
    </row>
    <row r="29" spans="1:16" s="3" customFormat="1" ht="16.5" customHeight="1">
      <c r="A29" s="12"/>
      <c r="B29" s="12"/>
      <c r="C29" s="12" t="s">
        <v>38</v>
      </c>
      <c r="D29" s="5" t="s">
        <v>91</v>
      </c>
      <c r="E29" s="5">
        <v>1</v>
      </c>
      <c r="F29" s="5" t="s">
        <v>92</v>
      </c>
      <c r="G29" s="9" t="s">
        <v>17</v>
      </c>
      <c r="H29" s="5" t="s">
        <v>93</v>
      </c>
      <c r="I29" s="5">
        <v>70.5</v>
      </c>
      <c r="J29" s="6"/>
      <c r="K29" s="6"/>
      <c r="L29" s="7">
        <f t="shared" si="0"/>
        <v>42.3</v>
      </c>
      <c r="M29" s="7">
        <v>75.5</v>
      </c>
      <c r="N29" s="5">
        <f t="shared" si="1"/>
        <v>30.200000000000003</v>
      </c>
      <c r="O29" s="5">
        <f t="shared" si="2"/>
        <v>72.5</v>
      </c>
      <c r="P29" s="5">
        <v>2</v>
      </c>
    </row>
    <row r="30" spans="1:16" s="3" customFormat="1" ht="16.5" customHeight="1">
      <c r="A30" s="13"/>
      <c r="B30" s="13"/>
      <c r="C30" s="13" t="s">
        <v>38</v>
      </c>
      <c r="D30" s="5" t="s">
        <v>91</v>
      </c>
      <c r="E30" s="5">
        <v>1</v>
      </c>
      <c r="F30" s="5" t="s">
        <v>96</v>
      </c>
      <c r="G30" s="9" t="s">
        <v>17</v>
      </c>
      <c r="H30" s="5" t="s">
        <v>97</v>
      </c>
      <c r="I30" s="5">
        <v>69</v>
      </c>
      <c r="J30" s="6"/>
      <c r="K30" s="6"/>
      <c r="L30" s="7">
        <f t="shared" si="0"/>
        <v>41.4</v>
      </c>
      <c r="M30" s="7">
        <v>67</v>
      </c>
      <c r="N30" s="5">
        <f t="shared" si="1"/>
        <v>26.8</v>
      </c>
      <c r="O30" s="5">
        <f t="shared" si="2"/>
        <v>68.2</v>
      </c>
      <c r="P30" s="5">
        <v>3</v>
      </c>
    </row>
    <row r="31" spans="1:16" s="3" customFormat="1" ht="16.5" customHeight="1">
      <c r="A31" s="11" t="s">
        <v>98</v>
      </c>
      <c r="B31" s="11" t="s">
        <v>99</v>
      </c>
      <c r="C31" s="11" t="s">
        <v>100</v>
      </c>
      <c r="D31" s="5" t="s">
        <v>101</v>
      </c>
      <c r="E31" s="5">
        <v>3</v>
      </c>
      <c r="F31" s="5" t="s">
        <v>102</v>
      </c>
      <c r="G31" s="9" t="s">
        <v>17</v>
      </c>
      <c r="H31" s="5" t="s">
        <v>103</v>
      </c>
      <c r="I31" s="5">
        <v>69.5</v>
      </c>
      <c r="J31" s="6"/>
      <c r="K31" s="6"/>
      <c r="L31" s="7">
        <f t="shared" si="0"/>
        <v>41.699999999999996</v>
      </c>
      <c r="M31" s="7">
        <v>76.8</v>
      </c>
      <c r="N31" s="5">
        <f t="shared" si="1"/>
        <v>30.72</v>
      </c>
      <c r="O31" s="5">
        <f t="shared" si="2"/>
        <v>72.419999999999987</v>
      </c>
      <c r="P31" s="5">
        <v>1</v>
      </c>
    </row>
    <row r="32" spans="1:16" s="3" customFormat="1" ht="16.5" customHeight="1">
      <c r="A32" s="12"/>
      <c r="B32" s="12"/>
      <c r="C32" s="12"/>
      <c r="D32" s="5" t="s">
        <v>101</v>
      </c>
      <c r="E32" s="5">
        <v>3</v>
      </c>
      <c r="F32" s="5" t="s">
        <v>110</v>
      </c>
      <c r="G32" s="9" t="s">
        <v>24</v>
      </c>
      <c r="H32" s="5" t="s">
        <v>111</v>
      </c>
      <c r="I32" s="5">
        <v>66</v>
      </c>
      <c r="J32" s="6"/>
      <c r="K32" s="6"/>
      <c r="L32" s="7">
        <f t="shared" si="0"/>
        <v>39.6</v>
      </c>
      <c r="M32" s="7">
        <v>78</v>
      </c>
      <c r="N32" s="5">
        <f t="shared" si="1"/>
        <v>31.200000000000003</v>
      </c>
      <c r="O32" s="5">
        <f t="shared" si="2"/>
        <v>70.800000000000011</v>
      </c>
      <c r="P32" s="5">
        <v>2</v>
      </c>
    </row>
    <row r="33" spans="1:16" s="3" customFormat="1" ht="16.5" customHeight="1">
      <c r="A33" s="12"/>
      <c r="B33" s="12"/>
      <c r="C33" s="12"/>
      <c r="D33" s="5" t="s">
        <v>101</v>
      </c>
      <c r="E33" s="5">
        <v>3</v>
      </c>
      <c r="F33" s="5" t="s">
        <v>118</v>
      </c>
      <c r="G33" s="9" t="s">
        <v>24</v>
      </c>
      <c r="H33" s="5" t="s">
        <v>119</v>
      </c>
      <c r="I33" s="5">
        <v>63</v>
      </c>
      <c r="J33" s="6"/>
      <c r="K33" s="6"/>
      <c r="L33" s="7">
        <f t="shared" si="0"/>
        <v>37.799999999999997</v>
      </c>
      <c r="M33" s="7">
        <v>79</v>
      </c>
      <c r="N33" s="5">
        <f t="shared" si="1"/>
        <v>31.6</v>
      </c>
      <c r="O33" s="5">
        <f t="shared" si="2"/>
        <v>69.400000000000006</v>
      </c>
      <c r="P33" s="5">
        <v>3</v>
      </c>
    </row>
    <row r="34" spans="1:16" s="3" customFormat="1" ht="16.5" customHeight="1">
      <c r="A34" s="12"/>
      <c r="B34" s="12"/>
      <c r="C34" s="12"/>
      <c r="D34" s="5" t="s">
        <v>101</v>
      </c>
      <c r="E34" s="5">
        <v>3</v>
      </c>
      <c r="F34" s="5" t="s">
        <v>106</v>
      </c>
      <c r="G34" s="9" t="s">
        <v>24</v>
      </c>
      <c r="H34" s="5" t="s">
        <v>107</v>
      </c>
      <c r="I34" s="5">
        <v>68</v>
      </c>
      <c r="J34" s="6"/>
      <c r="K34" s="6"/>
      <c r="L34" s="7">
        <f t="shared" si="0"/>
        <v>40.799999999999997</v>
      </c>
      <c r="M34" s="7">
        <v>71</v>
      </c>
      <c r="N34" s="5">
        <f t="shared" si="1"/>
        <v>28.400000000000002</v>
      </c>
      <c r="O34" s="5">
        <f t="shared" si="2"/>
        <v>69.2</v>
      </c>
      <c r="P34" s="5">
        <v>4</v>
      </c>
    </row>
    <row r="35" spans="1:16" s="3" customFormat="1" ht="16.5" customHeight="1">
      <c r="A35" s="12"/>
      <c r="B35" s="12"/>
      <c r="C35" s="12"/>
      <c r="D35" s="5" t="s">
        <v>101</v>
      </c>
      <c r="E35" s="5">
        <v>3</v>
      </c>
      <c r="F35" s="5" t="s">
        <v>108</v>
      </c>
      <c r="G35" s="9" t="s">
        <v>24</v>
      </c>
      <c r="H35" s="5" t="s">
        <v>109</v>
      </c>
      <c r="I35" s="5">
        <v>63.5</v>
      </c>
      <c r="J35" s="6">
        <v>3</v>
      </c>
      <c r="K35" s="6"/>
      <c r="L35" s="7">
        <f t="shared" ref="L35:L66" si="3">(I35+J35)*0.6+K35</f>
        <v>39.9</v>
      </c>
      <c r="M35" s="7">
        <v>72.8</v>
      </c>
      <c r="N35" s="5">
        <f t="shared" ref="N35:N66" si="4">M35*0.4</f>
        <v>29.12</v>
      </c>
      <c r="O35" s="5">
        <f t="shared" ref="O35:O66" si="5">N35+L35</f>
        <v>69.02</v>
      </c>
      <c r="P35" s="5">
        <v>5</v>
      </c>
    </row>
    <row r="36" spans="1:16" s="3" customFormat="1" ht="16.5" customHeight="1">
      <c r="A36" s="12"/>
      <c r="B36" s="12"/>
      <c r="C36" s="12"/>
      <c r="D36" s="5" t="s">
        <v>101</v>
      </c>
      <c r="E36" s="5">
        <v>3</v>
      </c>
      <c r="F36" s="5" t="s">
        <v>104</v>
      </c>
      <c r="G36" s="9" t="s">
        <v>24</v>
      </c>
      <c r="H36" s="5" t="s">
        <v>105</v>
      </c>
      <c r="I36" s="5">
        <v>61.5</v>
      </c>
      <c r="J36" s="6"/>
      <c r="K36" s="6">
        <v>4</v>
      </c>
      <c r="L36" s="7">
        <f t="shared" si="3"/>
        <v>40.9</v>
      </c>
      <c r="M36" s="7">
        <v>69.2</v>
      </c>
      <c r="N36" s="5">
        <f t="shared" si="4"/>
        <v>27.680000000000003</v>
      </c>
      <c r="O36" s="5">
        <f t="shared" si="5"/>
        <v>68.58</v>
      </c>
      <c r="P36" s="5">
        <v>6</v>
      </c>
    </row>
    <row r="37" spans="1:16" s="3" customFormat="1" ht="16.5" customHeight="1">
      <c r="A37" s="12"/>
      <c r="B37" s="12"/>
      <c r="C37" s="12"/>
      <c r="D37" s="5" t="s">
        <v>101</v>
      </c>
      <c r="E37" s="5">
        <v>3</v>
      </c>
      <c r="F37" s="5" t="s">
        <v>112</v>
      </c>
      <c r="G37" s="9" t="s">
        <v>24</v>
      </c>
      <c r="H37" s="5" t="s">
        <v>113</v>
      </c>
      <c r="I37" s="5">
        <v>64.5</v>
      </c>
      <c r="J37" s="6"/>
      <c r="K37" s="6"/>
      <c r="L37" s="7">
        <f t="shared" si="3"/>
        <v>38.699999999999996</v>
      </c>
      <c r="M37" s="7">
        <v>71.2</v>
      </c>
      <c r="N37" s="5">
        <f t="shared" si="4"/>
        <v>28.480000000000004</v>
      </c>
      <c r="O37" s="5">
        <f t="shared" si="5"/>
        <v>67.180000000000007</v>
      </c>
      <c r="P37" s="5">
        <v>7</v>
      </c>
    </row>
    <row r="38" spans="1:16" s="3" customFormat="1" ht="16.5" customHeight="1">
      <c r="A38" s="12"/>
      <c r="B38" s="12"/>
      <c r="C38" s="12"/>
      <c r="D38" s="5" t="s">
        <v>101</v>
      </c>
      <c r="E38" s="5">
        <v>3</v>
      </c>
      <c r="F38" s="5" t="s">
        <v>114</v>
      </c>
      <c r="G38" s="9" t="s">
        <v>24</v>
      </c>
      <c r="H38" s="5" t="s">
        <v>115</v>
      </c>
      <c r="I38" s="5">
        <v>63</v>
      </c>
      <c r="J38" s="6"/>
      <c r="K38" s="6"/>
      <c r="L38" s="7">
        <f t="shared" si="3"/>
        <v>37.799999999999997</v>
      </c>
      <c r="M38" s="7">
        <v>67.900000000000006</v>
      </c>
      <c r="N38" s="5">
        <f t="shared" si="4"/>
        <v>27.160000000000004</v>
      </c>
      <c r="O38" s="5">
        <f t="shared" si="5"/>
        <v>64.960000000000008</v>
      </c>
      <c r="P38" s="5">
        <v>8</v>
      </c>
    </row>
    <row r="39" spans="1:16" s="3" customFormat="1" ht="16.5" customHeight="1">
      <c r="A39" s="12"/>
      <c r="B39" s="12"/>
      <c r="C39" s="13"/>
      <c r="D39" s="5" t="s">
        <v>101</v>
      </c>
      <c r="E39" s="5">
        <v>3</v>
      </c>
      <c r="F39" s="5" t="s">
        <v>116</v>
      </c>
      <c r="G39" s="9" t="s">
        <v>24</v>
      </c>
      <c r="H39" s="5" t="s">
        <v>117</v>
      </c>
      <c r="I39" s="5">
        <v>63</v>
      </c>
      <c r="J39" s="6"/>
      <c r="K39" s="6"/>
      <c r="L39" s="7">
        <f t="shared" si="3"/>
        <v>37.799999999999997</v>
      </c>
      <c r="M39" s="7">
        <v>67.2</v>
      </c>
      <c r="N39" s="5">
        <f t="shared" si="4"/>
        <v>26.880000000000003</v>
      </c>
      <c r="O39" s="5">
        <f t="shared" si="5"/>
        <v>64.680000000000007</v>
      </c>
      <c r="P39" s="5">
        <v>9</v>
      </c>
    </row>
    <row r="40" spans="1:16" s="3" customFormat="1" ht="16.5" customHeight="1">
      <c r="A40" s="12"/>
      <c r="B40" s="12"/>
      <c r="C40" s="11" t="s">
        <v>120</v>
      </c>
      <c r="D40" s="5" t="s">
        <v>121</v>
      </c>
      <c r="E40" s="5">
        <v>1</v>
      </c>
      <c r="F40" s="5" t="s">
        <v>122</v>
      </c>
      <c r="G40" s="9" t="s">
        <v>24</v>
      </c>
      <c r="H40" s="5" t="s">
        <v>123</v>
      </c>
      <c r="I40" s="5">
        <v>64.5</v>
      </c>
      <c r="J40" s="6"/>
      <c r="K40" s="6"/>
      <c r="L40" s="7">
        <f t="shared" si="3"/>
        <v>38.699999999999996</v>
      </c>
      <c r="M40" s="7">
        <v>70.2</v>
      </c>
      <c r="N40" s="5">
        <f t="shared" si="4"/>
        <v>28.080000000000002</v>
      </c>
      <c r="O40" s="5">
        <f t="shared" si="5"/>
        <v>66.78</v>
      </c>
      <c r="P40" s="5">
        <v>1</v>
      </c>
    </row>
    <row r="41" spans="1:16" s="3" customFormat="1" ht="16.5" customHeight="1">
      <c r="A41" s="12"/>
      <c r="B41" s="12"/>
      <c r="C41" s="12"/>
      <c r="D41" s="5" t="s">
        <v>121</v>
      </c>
      <c r="E41" s="5">
        <v>1</v>
      </c>
      <c r="F41" s="5" t="s">
        <v>124</v>
      </c>
      <c r="G41" s="9" t="s">
        <v>24</v>
      </c>
      <c r="H41" s="5" t="s">
        <v>125</v>
      </c>
      <c r="I41" s="5">
        <v>64</v>
      </c>
      <c r="J41" s="6"/>
      <c r="K41" s="6"/>
      <c r="L41" s="7">
        <f t="shared" si="3"/>
        <v>38.4</v>
      </c>
      <c r="M41" s="7">
        <v>65.2</v>
      </c>
      <c r="N41" s="5">
        <f t="shared" si="4"/>
        <v>26.080000000000002</v>
      </c>
      <c r="O41" s="5">
        <f t="shared" si="5"/>
        <v>64.48</v>
      </c>
      <c r="P41" s="5">
        <v>2</v>
      </c>
    </row>
    <row r="42" spans="1:16" s="3" customFormat="1" ht="16.5" customHeight="1">
      <c r="A42" s="12"/>
      <c r="B42" s="12"/>
      <c r="C42" s="12"/>
      <c r="D42" s="5" t="s">
        <v>121</v>
      </c>
      <c r="E42" s="5">
        <v>1</v>
      </c>
      <c r="F42" s="5" t="s">
        <v>166</v>
      </c>
      <c r="G42" s="9" t="s">
        <v>24</v>
      </c>
      <c r="H42" s="5" t="s">
        <v>167</v>
      </c>
      <c r="I42" s="5">
        <v>60</v>
      </c>
      <c r="J42" s="6"/>
      <c r="K42" s="6"/>
      <c r="L42" s="7">
        <f t="shared" si="3"/>
        <v>36</v>
      </c>
      <c r="M42" s="7">
        <v>66.599999999999994</v>
      </c>
      <c r="N42" s="5">
        <f t="shared" si="4"/>
        <v>26.64</v>
      </c>
      <c r="O42" s="5">
        <f t="shared" si="5"/>
        <v>62.64</v>
      </c>
      <c r="P42" s="5">
        <v>3</v>
      </c>
    </row>
    <row r="43" spans="1:16" s="3" customFormat="1" ht="16.5" customHeight="1">
      <c r="A43" s="13"/>
      <c r="B43" s="13"/>
      <c r="C43" s="13"/>
      <c r="D43" s="5" t="s">
        <v>121</v>
      </c>
      <c r="E43" s="5">
        <v>1</v>
      </c>
      <c r="F43" s="5" t="s">
        <v>164</v>
      </c>
      <c r="G43" s="5" t="s">
        <v>168</v>
      </c>
      <c r="H43" s="5" t="s">
        <v>165</v>
      </c>
      <c r="I43" s="5">
        <v>60</v>
      </c>
      <c r="J43" s="6"/>
      <c r="K43" s="6"/>
      <c r="L43" s="7">
        <f t="shared" si="3"/>
        <v>36</v>
      </c>
      <c r="M43" s="7">
        <v>55.6</v>
      </c>
      <c r="N43" s="5">
        <f t="shared" si="4"/>
        <v>22.240000000000002</v>
      </c>
      <c r="O43" s="5">
        <f t="shared" si="5"/>
        <v>58.24</v>
      </c>
      <c r="P43" s="5">
        <v>4</v>
      </c>
    </row>
    <row r="44" spans="1:16" s="3" customFormat="1" ht="16.5" customHeight="1">
      <c r="A44" s="11" t="s">
        <v>126</v>
      </c>
      <c r="B44" s="11" t="s">
        <v>127</v>
      </c>
      <c r="C44" s="11" t="s">
        <v>128</v>
      </c>
      <c r="D44" s="5" t="s">
        <v>129</v>
      </c>
      <c r="E44" s="5">
        <v>1</v>
      </c>
      <c r="F44" s="5" t="s">
        <v>130</v>
      </c>
      <c r="G44" s="9" t="s">
        <v>17</v>
      </c>
      <c r="H44" s="5" t="s">
        <v>131</v>
      </c>
      <c r="I44" s="5">
        <v>64.5</v>
      </c>
      <c r="J44" s="6"/>
      <c r="K44" s="6"/>
      <c r="L44" s="7">
        <f t="shared" si="3"/>
        <v>38.699999999999996</v>
      </c>
      <c r="M44" s="7">
        <v>73.8</v>
      </c>
      <c r="N44" s="5">
        <f t="shared" si="4"/>
        <v>29.52</v>
      </c>
      <c r="O44" s="5">
        <f t="shared" si="5"/>
        <v>68.22</v>
      </c>
      <c r="P44" s="5">
        <v>1</v>
      </c>
    </row>
    <row r="45" spans="1:16" s="3" customFormat="1" ht="16.5" customHeight="1">
      <c r="A45" s="12"/>
      <c r="B45" s="12"/>
      <c r="C45" s="12"/>
      <c r="D45" s="5" t="s">
        <v>129</v>
      </c>
      <c r="E45" s="5">
        <v>1</v>
      </c>
      <c r="F45" s="5" t="s">
        <v>132</v>
      </c>
      <c r="G45" s="9" t="s">
        <v>17</v>
      </c>
      <c r="H45" s="5" t="s">
        <v>133</v>
      </c>
      <c r="I45" s="5">
        <v>62</v>
      </c>
      <c r="J45" s="6"/>
      <c r="K45" s="6"/>
      <c r="L45" s="7">
        <f t="shared" si="3"/>
        <v>37.199999999999996</v>
      </c>
      <c r="M45" s="7">
        <v>75.2</v>
      </c>
      <c r="N45" s="5">
        <f t="shared" si="4"/>
        <v>30.080000000000002</v>
      </c>
      <c r="O45" s="5">
        <f t="shared" si="5"/>
        <v>67.28</v>
      </c>
      <c r="P45" s="5">
        <v>2</v>
      </c>
    </row>
    <row r="46" spans="1:16" s="3" customFormat="1" ht="16.5" customHeight="1">
      <c r="A46" s="13"/>
      <c r="B46" s="13"/>
      <c r="C46" s="13"/>
      <c r="D46" s="5" t="s">
        <v>129</v>
      </c>
      <c r="E46" s="5">
        <v>1</v>
      </c>
      <c r="F46" s="5" t="s">
        <v>134</v>
      </c>
      <c r="G46" s="9" t="s">
        <v>17</v>
      </c>
      <c r="H46" s="5" t="s">
        <v>135</v>
      </c>
      <c r="I46" s="5">
        <v>57</v>
      </c>
      <c r="J46" s="6"/>
      <c r="K46" s="6"/>
      <c r="L46" s="7">
        <f t="shared" si="3"/>
        <v>34.199999999999996</v>
      </c>
      <c r="M46" s="7">
        <v>63</v>
      </c>
      <c r="N46" s="5">
        <f t="shared" si="4"/>
        <v>25.200000000000003</v>
      </c>
      <c r="O46" s="5">
        <f t="shared" si="5"/>
        <v>59.4</v>
      </c>
      <c r="P46" s="5">
        <v>3</v>
      </c>
    </row>
    <row r="47" spans="1:16" s="3" customFormat="1" ht="16.5" customHeight="1">
      <c r="A47" s="11" t="s">
        <v>136</v>
      </c>
      <c r="B47" s="11" t="s">
        <v>137</v>
      </c>
      <c r="C47" s="11" t="s">
        <v>138</v>
      </c>
      <c r="D47" s="5" t="s">
        <v>139</v>
      </c>
      <c r="E47" s="5">
        <v>1</v>
      </c>
      <c r="F47" s="5" t="s">
        <v>142</v>
      </c>
      <c r="G47" s="9" t="s">
        <v>24</v>
      </c>
      <c r="H47" s="5" t="s">
        <v>143</v>
      </c>
      <c r="I47" s="5">
        <v>70</v>
      </c>
      <c r="J47" s="6"/>
      <c r="K47" s="6"/>
      <c r="L47" s="7">
        <f t="shared" si="3"/>
        <v>42</v>
      </c>
      <c r="M47" s="7">
        <v>75</v>
      </c>
      <c r="N47" s="5">
        <f t="shared" si="4"/>
        <v>30</v>
      </c>
      <c r="O47" s="5">
        <f t="shared" si="5"/>
        <v>72</v>
      </c>
      <c r="P47" s="5">
        <v>1</v>
      </c>
    </row>
    <row r="48" spans="1:16" s="3" customFormat="1" ht="16.5" customHeight="1">
      <c r="A48" s="12"/>
      <c r="B48" s="12"/>
      <c r="C48" s="12" t="s">
        <v>138</v>
      </c>
      <c r="D48" s="5" t="s">
        <v>139</v>
      </c>
      <c r="E48" s="5">
        <v>1</v>
      </c>
      <c r="F48" s="5" t="s">
        <v>140</v>
      </c>
      <c r="G48" s="9" t="s">
        <v>17</v>
      </c>
      <c r="H48" s="5" t="s">
        <v>141</v>
      </c>
      <c r="I48" s="5">
        <v>67.5</v>
      </c>
      <c r="J48" s="6"/>
      <c r="K48" s="6">
        <v>2</v>
      </c>
      <c r="L48" s="7">
        <f t="shared" si="3"/>
        <v>42.5</v>
      </c>
      <c r="M48" s="7">
        <v>72.400000000000006</v>
      </c>
      <c r="N48" s="5">
        <f t="shared" si="4"/>
        <v>28.960000000000004</v>
      </c>
      <c r="O48" s="5">
        <f t="shared" si="5"/>
        <v>71.460000000000008</v>
      </c>
      <c r="P48" s="5">
        <v>2</v>
      </c>
    </row>
    <row r="49" spans="1:16" s="3" customFormat="1" ht="16.5" customHeight="1">
      <c r="A49" s="13"/>
      <c r="B49" s="13"/>
      <c r="C49" s="13" t="s">
        <v>138</v>
      </c>
      <c r="D49" s="5" t="s">
        <v>139</v>
      </c>
      <c r="E49" s="5">
        <v>1</v>
      </c>
      <c r="F49" s="5" t="s">
        <v>144</v>
      </c>
      <c r="G49" s="9" t="s">
        <v>17</v>
      </c>
      <c r="H49" s="5" t="s">
        <v>145</v>
      </c>
      <c r="I49" s="5">
        <v>69</v>
      </c>
      <c r="J49" s="6"/>
      <c r="K49" s="6"/>
      <c r="L49" s="7">
        <f t="shared" si="3"/>
        <v>41.4</v>
      </c>
      <c r="M49" s="7">
        <v>75</v>
      </c>
      <c r="N49" s="5">
        <f t="shared" si="4"/>
        <v>30</v>
      </c>
      <c r="O49" s="5">
        <f t="shared" si="5"/>
        <v>71.400000000000006</v>
      </c>
      <c r="P49" s="5">
        <v>3</v>
      </c>
    </row>
    <row r="50" spans="1:16" s="3" customFormat="1" ht="16.5" customHeight="1">
      <c r="A50" s="11" t="s">
        <v>146</v>
      </c>
      <c r="B50" s="11" t="s">
        <v>147</v>
      </c>
      <c r="C50" s="11" t="s">
        <v>148</v>
      </c>
      <c r="D50" s="5" t="s">
        <v>149</v>
      </c>
      <c r="E50" s="5">
        <v>1</v>
      </c>
      <c r="F50" s="5" t="s">
        <v>152</v>
      </c>
      <c r="G50" s="9" t="s">
        <v>24</v>
      </c>
      <c r="H50" s="5" t="s">
        <v>153</v>
      </c>
      <c r="I50" s="5">
        <v>59</v>
      </c>
      <c r="J50" s="6"/>
      <c r="K50" s="6"/>
      <c r="L50" s="7">
        <f t="shared" si="3"/>
        <v>35.4</v>
      </c>
      <c r="M50" s="7">
        <v>78.400000000000006</v>
      </c>
      <c r="N50" s="5">
        <f t="shared" si="4"/>
        <v>31.360000000000003</v>
      </c>
      <c r="O50" s="5">
        <f t="shared" si="5"/>
        <v>66.760000000000005</v>
      </c>
      <c r="P50" s="5">
        <v>1</v>
      </c>
    </row>
    <row r="51" spans="1:16" s="3" customFormat="1" ht="16.5" customHeight="1">
      <c r="A51" s="13"/>
      <c r="B51" s="13"/>
      <c r="C51" s="13"/>
      <c r="D51" s="5" t="s">
        <v>149</v>
      </c>
      <c r="E51" s="5">
        <v>1</v>
      </c>
      <c r="F51" s="5" t="s">
        <v>150</v>
      </c>
      <c r="G51" s="9" t="s">
        <v>24</v>
      </c>
      <c r="H51" s="5" t="s">
        <v>151</v>
      </c>
      <c r="I51" s="5">
        <v>58</v>
      </c>
      <c r="J51" s="6">
        <v>3</v>
      </c>
      <c r="K51" s="6"/>
      <c r="L51" s="7">
        <f t="shared" si="3"/>
        <v>36.6</v>
      </c>
      <c r="M51" s="7">
        <v>73.2</v>
      </c>
      <c r="N51" s="5">
        <f t="shared" si="4"/>
        <v>29.28</v>
      </c>
      <c r="O51" s="5">
        <f t="shared" si="5"/>
        <v>65.88</v>
      </c>
      <c r="P51" s="5">
        <v>2</v>
      </c>
    </row>
    <row r="52" spans="1:16" s="3" customFormat="1" ht="16.5" customHeight="1">
      <c r="A52" s="11" t="s">
        <v>154</v>
      </c>
      <c r="B52" s="11" t="s">
        <v>155</v>
      </c>
      <c r="C52" s="11" t="s">
        <v>156</v>
      </c>
      <c r="D52" s="5" t="s">
        <v>157</v>
      </c>
      <c r="E52" s="5">
        <v>1</v>
      </c>
      <c r="F52" s="5" t="s">
        <v>160</v>
      </c>
      <c r="G52" s="9" t="s">
        <v>17</v>
      </c>
      <c r="H52" s="5" t="s">
        <v>161</v>
      </c>
      <c r="I52" s="5">
        <v>69</v>
      </c>
      <c r="J52" s="6"/>
      <c r="K52" s="6"/>
      <c r="L52" s="7">
        <f t="shared" si="3"/>
        <v>41.4</v>
      </c>
      <c r="M52" s="7">
        <v>80.8</v>
      </c>
      <c r="N52" s="5">
        <f t="shared" si="4"/>
        <v>32.32</v>
      </c>
      <c r="O52" s="5">
        <f t="shared" si="5"/>
        <v>73.72</v>
      </c>
      <c r="P52" s="5">
        <v>1</v>
      </c>
    </row>
    <row r="53" spans="1:16" s="3" customFormat="1" ht="16.5" customHeight="1">
      <c r="A53" s="12"/>
      <c r="B53" s="12"/>
      <c r="C53" s="12"/>
      <c r="D53" s="5" t="s">
        <v>157</v>
      </c>
      <c r="E53" s="5">
        <v>1</v>
      </c>
      <c r="F53" s="5" t="s">
        <v>158</v>
      </c>
      <c r="G53" s="9" t="s">
        <v>24</v>
      </c>
      <c r="H53" s="5" t="s">
        <v>159</v>
      </c>
      <c r="I53" s="5">
        <v>70.5</v>
      </c>
      <c r="J53" s="6"/>
      <c r="K53" s="6"/>
      <c r="L53" s="7">
        <f t="shared" si="3"/>
        <v>42.3</v>
      </c>
      <c r="M53" s="7">
        <v>78</v>
      </c>
      <c r="N53" s="5">
        <f t="shared" si="4"/>
        <v>31.200000000000003</v>
      </c>
      <c r="O53" s="5">
        <f t="shared" si="5"/>
        <v>73.5</v>
      </c>
      <c r="P53" s="5">
        <v>2</v>
      </c>
    </row>
    <row r="54" spans="1:16" s="3" customFormat="1" ht="16.5" customHeight="1">
      <c r="A54" s="13"/>
      <c r="B54" s="13"/>
      <c r="C54" s="13"/>
      <c r="D54" s="5" t="s">
        <v>157</v>
      </c>
      <c r="E54" s="5">
        <v>1</v>
      </c>
      <c r="F54" s="5" t="s">
        <v>162</v>
      </c>
      <c r="G54" s="9" t="s">
        <v>17</v>
      </c>
      <c r="H54" s="5" t="s">
        <v>163</v>
      </c>
      <c r="I54" s="5">
        <v>62.5</v>
      </c>
      <c r="J54" s="6"/>
      <c r="K54" s="6"/>
      <c r="L54" s="7">
        <f t="shared" si="3"/>
        <v>37.5</v>
      </c>
      <c r="M54" s="7">
        <v>67.400000000000006</v>
      </c>
      <c r="N54" s="5">
        <f t="shared" si="4"/>
        <v>26.960000000000004</v>
      </c>
      <c r="O54" s="5">
        <f t="shared" si="5"/>
        <v>64.460000000000008</v>
      </c>
      <c r="P54" s="5">
        <v>3</v>
      </c>
    </row>
  </sheetData>
  <sortState ref="D2:S53">
    <sortCondition ref="D2:D53"/>
    <sortCondition descending="1" ref="O2:O53"/>
  </sortState>
  <mergeCells count="44">
    <mergeCell ref="A3:A6"/>
    <mergeCell ref="B3:B6"/>
    <mergeCell ref="C3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  <mergeCell ref="A16:A18"/>
    <mergeCell ref="B16:B18"/>
    <mergeCell ref="C16:C18"/>
    <mergeCell ref="A19:A21"/>
    <mergeCell ref="B19:B21"/>
    <mergeCell ref="C19:C21"/>
    <mergeCell ref="A31:A43"/>
    <mergeCell ref="B31:B43"/>
    <mergeCell ref="C31:C39"/>
    <mergeCell ref="C40:C43"/>
    <mergeCell ref="A22:A24"/>
    <mergeCell ref="B22:B24"/>
    <mergeCell ref="C22:C24"/>
    <mergeCell ref="A25:A27"/>
    <mergeCell ref="B25:B27"/>
    <mergeCell ref="C25:C27"/>
    <mergeCell ref="A1:P1"/>
    <mergeCell ref="A47:A49"/>
    <mergeCell ref="B47:B49"/>
    <mergeCell ref="C47:C49"/>
    <mergeCell ref="A52:A54"/>
    <mergeCell ref="B52:B54"/>
    <mergeCell ref="C52:C54"/>
    <mergeCell ref="A50:A51"/>
    <mergeCell ref="B50:B51"/>
    <mergeCell ref="C50:C51"/>
    <mergeCell ref="A28:A30"/>
    <mergeCell ref="B28:B30"/>
    <mergeCell ref="C28:C30"/>
    <mergeCell ref="A44:A46"/>
    <mergeCell ref="B44:B46"/>
    <mergeCell ref="C44:C46"/>
  </mergeCells>
  <phoneticPr fontId="4" type="noConversion"/>
  <printOptions horizontalCentered="1"/>
  <pageMargins left="0.15748031496062992" right="0" top="0.59055118110236227" bottom="0.59055118110236227" header="0.51181102362204722" footer="0.51181102362204722"/>
  <pageSetup paperSize="9" orientation="landscape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Administraor</cp:lastModifiedBy>
  <cp:lastPrinted>2016-09-26T02:08:42Z</cp:lastPrinted>
  <dcterms:created xsi:type="dcterms:W3CDTF">2016-09-07T03:25:20Z</dcterms:created>
  <dcterms:modified xsi:type="dcterms:W3CDTF">2016-09-26T02:11:36Z</dcterms:modified>
</cp:coreProperties>
</file>