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730" windowHeight="9570" tabRatio="677"/>
  </bookViews>
  <sheets>
    <sheet name="镇办所属事业单位，工作人员" sheetId="4" r:id="rId1"/>
    <sheet name="疾控中心，医学检验" sheetId="5" r:id="rId2"/>
    <sheet name="政务服务中心，机房和网络维护人员" sheetId="1" r:id="rId3"/>
    <sheet name="政务服务中心，网站设计人员" sheetId="2" r:id="rId4"/>
    <sheet name="政务服务中心，文秘" sheetId="3" r:id="rId5"/>
    <sheet name="政务服务中心，工作人员" sheetId="6" r:id="rId6"/>
    <sheet name="国库集中支付核算中心，财务人员" sheetId="7" r:id="rId7"/>
    <sheet name="投资评审中心，评审员" sheetId="8" r:id="rId8"/>
    <sheet name="慈善办，工作人员" sheetId="9" r:id="rId9"/>
  </sheets>
  <calcPr calcId="114210" fullPrecision="0"/>
</workbook>
</file>

<file path=xl/calcChain.xml><?xml version="1.0" encoding="utf-8"?>
<calcChain xmlns="http://schemas.openxmlformats.org/spreadsheetml/2006/main">
  <c r="D4" i="8"/>
  <c r="F4"/>
  <c r="G4"/>
  <c r="D3"/>
  <c r="F3"/>
  <c r="G3"/>
  <c r="D4" i="1"/>
  <c r="F4"/>
  <c r="G4"/>
  <c r="F5"/>
  <c r="G5"/>
  <c r="F6"/>
  <c r="G6"/>
  <c r="D3"/>
  <c r="F3"/>
  <c r="G3"/>
  <c r="D4" i="6"/>
  <c r="F4"/>
  <c r="G4"/>
  <c r="D3"/>
  <c r="F3"/>
  <c r="G3"/>
  <c r="D4" i="2"/>
  <c r="F4"/>
  <c r="G4"/>
  <c r="D3"/>
  <c r="F3"/>
  <c r="G3"/>
  <c r="D4" i="7"/>
  <c r="F4"/>
  <c r="G4"/>
  <c r="D5"/>
  <c r="F5"/>
  <c r="G5"/>
  <c r="D6"/>
  <c r="F6"/>
  <c r="G6"/>
  <c r="D3"/>
  <c r="F3"/>
  <c r="G3"/>
  <c r="D4" i="5"/>
  <c r="F4"/>
  <c r="G4"/>
  <c r="D3"/>
  <c r="F3"/>
  <c r="G3"/>
  <c r="D4" i="9"/>
  <c r="F4"/>
  <c r="G4"/>
  <c r="D3"/>
  <c r="F3"/>
  <c r="G3"/>
  <c r="F4" i="3"/>
  <c r="D4"/>
  <c r="G4"/>
  <c r="D3"/>
  <c r="F3"/>
  <c r="G3"/>
  <c r="D4" i="4"/>
  <c r="F4"/>
  <c r="G4"/>
  <c r="D5"/>
  <c r="F5"/>
  <c r="G5"/>
  <c r="D6"/>
  <c r="F6"/>
  <c r="G6"/>
  <c r="D7"/>
  <c r="F7"/>
  <c r="G7"/>
  <c r="D8"/>
  <c r="F8"/>
  <c r="G8"/>
  <c r="D9"/>
  <c r="F9"/>
  <c r="G9"/>
  <c r="D10"/>
  <c r="F10"/>
  <c r="G10"/>
  <c r="D11"/>
  <c r="F11"/>
  <c r="G11"/>
  <c r="D12"/>
  <c r="F12"/>
  <c r="G12"/>
  <c r="D13"/>
  <c r="F13"/>
  <c r="G13"/>
  <c r="D14"/>
  <c r="F14"/>
  <c r="G14"/>
  <c r="D15"/>
  <c r="F15"/>
  <c r="G15"/>
  <c r="D16"/>
  <c r="F16"/>
  <c r="G16"/>
  <c r="D17"/>
  <c r="F17"/>
  <c r="G17"/>
  <c r="D18"/>
  <c r="F18"/>
  <c r="G18"/>
  <c r="D19"/>
  <c r="F19"/>
  <c r="G19"/>
  <c r="D20"/>
  <c r="F20"/>
  <c r="G20"/>
  <c r="D3"/>
  <c r="F3"/>
  <c r="G3"/>
</calcChain>
</file>

<file path=xl/sharedStrings.xml><?xml version="1.0" encoding="utf-8"?>
<sst xmlns="http://schemas.openxmlformats.org/spreadsheetml/2006/main" count="137" uniqueCount="45">
  <si>
    <t>考号</t>
  </si>
  <si>
    <t>报考职位</t>
  </si>
  <si>
    <t>笔试成绩</t>
  </si>
  <si>
    <t>名次</t>
    <phoneticPr fontId="2" type="noConversion"/>
  </si>
  <si>
    <t>20161004006</t>
  </si>
  <si>
    <t>政务服务中心，机房和网络维护人员</t>
    <phoneticPr fontId="2" type="noConversion"/>
  </si>
  <si>
    <t>20161004003</t>
  </si>
  <si>
    <t>20161001015</t>
  </si>
  <si>
    <t>乡镇办，工作人员</t>
    <phoneticPr fontId="2" type="noConversion"/>
  </si>
  <si>
    <t>20161001047</t>
  </si>
  <si>
    <t>20161001011</t>
  </si>
  <si>
    <t>20161001017</t>
  </si>
  <si>
    <t>20161001040</t>
  </si>
  <si>
    <r>
      <t>2</t>
    </r>
    <r>
      <rPr>
        <sz val="12"/>
        <rFont val="宋体"/>
        <charset val="134"/>
      </rPr>
      <t>0161001161</t>
    </r>
  </si>
  <si>
    <t>疾控中心，医学检验</t>
    <phoneticPr fontId="2" type="noConversion"/>
  </si>
  <si>
    <t>20161005003</t>
  </si>
  <si>
    <t>政务服务中心，网站设计管理人员</t>
    <phoneticPr fontId="2" type="noConversion"/>
  </si>
  <si>
    <r>
      <t>2</t>
    </r>
    <r>
      <rPr>
        <sz val="12"/>
        <rFont val="宋体"/>
        <charset val="134"/>
      </rPr>
      <t>0161005005</t>
    </r>
  </si>
  <si>
    <r>
      <t>2</t>
    </r>
    <r>
      <rPr>
        <sz val="12"/>
        <rFont val="宋体"/>
        <charset val="134"/>
      </rPr>
      <t>0161006006</t>
    </r>
  </si>
  <si>
    <t>政务服务中心，文秘人员</t>
    <phoneticPr fontId="2" type="noConversion"/>
  </si>
  <si>
    <t>20161006001</t>
  </si>
  <si>
    <t>20161007069</t>
  </si>
  <si>
    <t>政务服务中心，工作人员</t>
    <phoneticPr fontId="2" type="noConversion"/>
  </si>
  <si>
    <t>20161007352</t>
  </si>
  <si>
    <t>国库集中支付核算中心，财务人员</t>
    <phoneticPr fontId="2" type="noConversion"/>
  </si>
  <si>
    <t>投资评审中心，评审员</t>
    <phoneticPr fontId="2" type="noConversion"/>
  </si>
  <si>
    <r>
      <t>2</t>
    </r>
    <r>
      <rPr>
        <sz val="12"/>
        <rFont val="宋体"/>
        <charset val="134"/>
      </rPr>
      <t>0161010010</t>
    </r>
  </si>
  <si>
    <t>慈善办，工作人员</t>
    <phoneticPr fontId="2" type="noConversion"/>
  </si>
  <si>
    <r>
      <t>2</t>
    </r>
    <r>
      <rPr>
        <sz val="12"/>
        <rFont val="宋体"/>
        <charset val="134"/>
      </rPr>
      <t>0161010003</t>
    </r>
  </si>
  <si>
    <t>折合分（60%）</t>
    <phoneticPr fontId="1" type="noConversion"/>
  </si>
  <si>
    <t>折合分（60%）</t>
    <phoneticPr fontId="1" type="noConversion"/>
  </si>
  <si>
    <t>20161004013</t>
  </si>
  <si>
    <t>政务服务中心，机房和网络维护人员</t>
  </si>
  <si>
    <t>20161004017</t>
  </si>
  <si>
    <t>报考职位</t>
    <phoneticPr fontId="1" type="noConversion"/>
  </si>
  <si>
    <t>笔试成绩</t>
    <phoneticPr fontId="1" type="noConversion"/>
  </si>
  <si>
    <t>面试成绩</t>
    <phoneticPr fontId="1" type="noConversion"/>
  </si>
  <si>
    <t>折合分（40%）</t>
    <phoneticPr fontId="1" type="noConversion"/>
  </si>
  <si>
    <t>总成绩</t>
    <phoneticPr fontId="2" type="noConversion"/>
  </si>
  <si>
    <t>排名</t>
    <phoneticPr fontId="1" type="noConversion"/>
  </si>
  <si>
    <t>荷塘区2016年事业单位公开招聘人员总成绩表</t>
    <phoneticPr fontId="2" type="noConversion"/>
  </si>
  <si>
    <t>面试成绩</t>
    <phoneticPr fontId="1" type="noConversion"/>
  </si>
  <si>
    <t>折合分（40%）</t>
    <phoneticPr fontId="1" type="noConversion"/>
  </si>
  <si>
    <t>总成绩</t>
    <phoneticPr fontId="1" type="noConversion"/>
  </si>
  <si>
    <t>投资评审中心，评审员</t>
  </si>
</sst>
</file>

<file path=xl/styles.xml><?xml version="1.0" encoding="utf-8"?>
<styleSheet xmlns="http://schemas.openxmlformats.org/spreadsheetml/2006/main">
  <numFmts count="4">
    <numFmt numFmtId="176" formatCode="0.00;[Red]0.00"/>
    <numFmt numFmtId="177" formatCode="0.00_ "/>
    <numFmt numFmtId="178" formatCode="0_ "/>
    <numFmt numFmtId="179" formatCode="0;[Red]0"/>
  </numFmts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 applyProtection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NumberFormat="1" applyFont="1" applyBorder="1" applyAlignment="1" applyProtection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sqref="A1:H1"/>
    </sheetView>
  </sheetViews>
  <sheetFormatPr defaultRowHeight="24.6" customHeight="1"/>
  <cols>
    <col min="1" max="1" width="16.5" style="11" customWidth="1"/>
    <col min="2" max="2" width="24.125" style="11" customWidth="1"/>
    <col min="3" max="3" width="10.25" style="11" customWidth="1"/>
    <col min="4" max="4" width="14.25" style="11" customWidth="1"/>
    <col min="5" max="5" width="13" style="11" customWidth="1"/>
    <col min="6" max="6" width="13.5" style="11" customWidth="1"/>
    <col min="7" max="8" width="13" style="11" customWidth="1"/>
    <col min="9" max="16384" width="9" style="11"/>
  </cols>
  <sheetData>
    <row r="1" spans="1:8" ht="42" customHeight="1">
      <c r="A1" s="18" t="s">
        <v>40</v>
      </c>
      <c r="B1" s="18"/>
      <c r="C1" s="18"/>
      <c r="D1" s="18"/>
      <c r="E1" s="18"/>
      <c r="F1" s="18"/>
      <c r="G1" s="18"/>
      <c r="H1" s="18"/>
    </row>
    <row r="2" spans="1:8" ht="24.6" customHeight="1">
      <c r="A2" s="12" t="s">
        <v>0</v>
      </c>
      <c r="B2" s="12" t="s">
        <v>34</v>
      </c>
      <c r="C2" s="12" t="s">
        <v>35</v>
      </c>
      <c r="D2" s="12" t="s">
        <v>29</v>
      </c>
      <c r="E2" s="12" t="s">
        <v>36</v>
      </c>
      <c r="F2" s="12" t="s">
        <v>37</v>
      </c>
      <c r="G2" s="13" t="s">
        <v>38</v>
      </c>
      <c r="H2" s="13" t="s">
        <v>39</v>
      </c>
    </row>
    <row r="3" spans="1:8" ht="30" customHeight="1">
      <c r="A3" s="14" t="s">
        <v>7</v>
      </c>
      <c r="B3" s="15" t="s">
        <v>8</v>
      </c>
      <c r="C3" s="13">
        <v>76</v>
      </c>
      <c r="D3" s="13">
        <f t="shared" ref="D3:D20" si="0">C3*0.6</f>
        <v>45.6</v>
      </c>
      <c r="E3" s="16">
        <v>80.7</v>
      </c>
      <c r="F3" s="16">
        <f t="shared" ref="F3:F20" si="1">E3*40%</f>
        <v>32.28</v>
      </c>
      <c r="G3" s="16">
        <f t="shared" ref="G3:G20" si="2">D3+F3</f>
        <v>77.88</v>
      </c>
      <c r="H3" s="13">
        <v>1</v>
      </c>
    </row>
    <row r="4" spans="1:8" ht="30" customHeight="1">
      <c r="A4" s="14" t="s">
        <v>9</v>
      </c>
      <c r="B4" s="15" t="s">
        <v>8</v>
      </c>
      <c r="C4" s="13">
        <v>67.599999999999994</v>
      </c>
      <c r="D4" s="13">
        <f t="shared" si="0"/>
        <v>40.56</v>
      </c>
      <c r="E4" s="16">
        <v>77.7</v>
      </c>
      <c r="F4" s="16">
        <f t="shared" si="1"/>
        <v>31.08</v>
      </c>
      <c r="G4" s="16">
        <f t="shared" si="2"/>
        <v>71.64</v>
      </c>
      <c r="H4" s="13">
        <v>5</v>
      </c>
    </row>
    <row r="5" spans="1:8" ht="30" customHeight="1">
      <c r="A5" s="14" t="s">
        <v>10</v>
      </c>
      <c r="B5" s="15" t="s">
        <v>8</v>
      </c>
      <c r="C5" s="13">
        <v>66.5</v>
      </c>
      <c r="D5" s="13">
        <f t="shared" si="0"/>
        <v>39.9</v>
      </c>
      <c r="E5" s="16">
        <v>80.599999999999994</v>
      </c>
      <c r="F5" s="16">
        <f t="shared" si="1"/>
        <v>32.24</v>
      </c>
      <c r="G5" s="16">
        <f t="shared" si="2"/>
        <v>72.14</v>
      </c>
      <c r="H5" s="13">
        <v>2</v>
      </c>
    </row>
    <row r="6" spans="1:8" ht="30" customHeight="1">
      <c r="A6" s="17">
        <v>20161001097</v>
      </c>
      <c r="B6" s="15" t="s">
        <v>8</v>
      </c>
      <c r="C6" s="13">
        <v>66.400000000000006</v>
      </c>
      <c r="D6" s="13">
        <f t="shared" si="0"/>
        <v>39.840000000000003</v>
      </c>
      <c r="E6" s="16">
        <v>73.8</v>
      </c>
      <c r="F6" s="16">
        <f t="shared" si="1"/>
        <v>29.52</v>
      </c>
      <c r="G6" s="16">
        <f t="shared" si="2"/>
        <v>69.36</v>
      </c>
      <c r="H6" s="13">
        <v>13</v>
      </c>
    </row>
    <row r="7" spans="1:8" ht="30" customHeight="1">
      <c r="A7" s="14" t="s">
        <v>11</v>
      </c>
      <c r="B7" s="15" t="s">
        <v>8</v>
      </c>
      <c r="C7" s="13">
        <v>66.099999999999994</v>
      </c>
      <c r="D7" s="13">
        <f t="shared" si="0"/>
        <v>39.659999999999997</v>
      </c>
      <c r="E7" s="16">
        <v>78.5</v>
      </c>
      <c r="F7" s="16">
        <f t="shared" si="1"/>
        <v>31.4</v>
      </c>
      <c r="G7" s="16">
        <f t="shared" si="2"/>
        <v>71.06</v>
      </c>
      <c r="H7" s="13">
        <v>8</v>
      </c>
    </row>
    <row r="8" spans="1:8" ht="30" customHeight="1">
      <c r="A8" s="17">
        <v>20161001154</v>
      </c>
      <c r="B8" s="15" t="s">
        <v>8</v>
      </c>
      <c r="C8" s="13">
        <v>65.2</v>
      </c>
      <c r="D8" s="13">
        <f t="shared" si="0"/>
        <v>39.119999999999997</v>
      </c>
      <c r="E8" s="16">
        <v>81.8</v>
      </c>
      <c r="F8" s="16">
        <f t="shared" si="1"/>
        <v>32.72</v>
      </c>
      <c r="G8" s="16">
        <f t="shared" si="2"/>
        <v>71.84</v>
      </c>
      <c r="H8" s="13">
        <v>3</v>
      </c>
    </row>
    <row r="9" spans="1:8" ht="30" customHeight="1">
      <c r="A9" s="17">
        <v>20161001127</v>
      </c>
      <c r="B9" s="15" t="s">
        <v>8</v>
      </c>
      <c r="C9" s="13">
        <v>65</v>
      </c>
      <c r="D9" s="13">
        <f t="shared" si="0"/>
        <v>39</v>
      </c>
      <c r="E9" s="16">
        <v>81.5</v>
      </c>
      <c r="F9" s="16">
        <f t="shared" si="1"/>
        <v>32.6</v>
      </c>
      <c r="G9" s="16">
        <f t="shared" si="2"/>
        <v>71.599999999999994</v>
      </c>
      <c r="H9" s="13">
        <v>6</v>
      </c>
    </row>
    <row r="10" spans="1:8" ht="30" customHeight="1">
      <c r="A10" s="17">
        <v>20161001153</v>
      </c>
      <c r="B10" s="15" t="s">
        <v>8</v>
      </c>
      <c r="C10" s="13">
        <v>64.8</v>
      </c>
      <c r="D10" s="13">
        <f t="shared" si="0"/>
        <v>38.880000000000003</v>
      </c>
      <c r="E10" s="16">
        <v>64</v>
      </c>
      <c r="F10" s="16">
        <f t="shared" si="1"/>
        <v>25.6</v>
      </c>
      <c r="G10" s="16">
        <f t="shared" si="2"/>
        <v>64.48</v>
      </c>
      <c r="H10" s="13">
        <v>18</v>
      </c>
    </row>
    <row r="11" spans="1:8" ht="30" customHeight="1">
      <c r="A11" s="17">
        <v>20161001129</v>
      </c>
      <c r="B11" s="15" t="s">
        <v>8</v>
      </c>
      <c r="C11" s="13">
        <v>64.7</v>
      </c>
      <c r="D11" s="13">
        <f t="shared" si="0"/>
        <v>38.82</v>
      </c>
      <c r="E11" s="16">
        <v>81</v>
      </c>
      <c r="F11" s="16">
        <f t="shared" si="1"/>
        <v>32.4</v>
      </c>
      <c r="G11" s="16">
        <f t="shared" si="2"/>
        <v>71.22</v>
      </c>
      <c r="H11" s="13">
        <v>7</v>
      </c>
    </row>
    <row r="12" spans="1:8" ht="30" customHeight="1">
      <c r="A12" s="14" t="s">
        <v>12</v>
      </c>
      <c r="B12" s="15" t="s">
        <v>8</v>
      </c>
      <c r="C12" s="13">
        <v>64.400000000000006</v>
      </c>
      <c r="D12" s="13">
        <f t="shared" si="0"/>
        <v>38.64</v>
      </c>
      <c r="E12" s="16">
        <v>75.400000000000006</v>
      </c>
      <c r="F12" s="16">
        <f t="shared" si="1"/>
        <v>30.16</v>
      </c>
      <c r="G12" s="16">
        <f t="shared" si="2"/>
        <v>68.8</v>
      </c>
      <c r="H12" s="13">
        <v>16</v>
      </c>
    </row>
    <row r="13" spans="1:8" ht="30" customHeight="1">
      <c r="A13" s="17">
        <v>20161001119</v>
      </c>
      <c r="B13" s="15" t="s">
        <v>8</v>
      </c>
      <c r="C13" s="13">
        <v>64.099999999999994</v>
      </c>
      <c r="D13" s="13">
        <f t="shared" si="0"/>
        <v>38.46</v>
      </c>
      <c r="E13" s="16">
        <v>79.2</v>
      </c>
      <c r="F13" s="16">
        <f t="shared" si="1"/>
        <v>31.68</v>
      </c>
      <c r="G13" s="16">
        <f t="shared" si="2"/>
        <v>70.14</v>
      </c>
      <c r="H13" s="13">
        <v>11</v>
      </c>
    </row>
    <row r="14" spans="1:8" ht="30" customHeight="1">
      <c r="A14" s="17">
        <v>20161001091</v>
      </c>
      <c r="B14" s="15" t="s">
        <v>8</v>
      </c>
      <c r="C14" s="13">
        <v>64</v>
      </c>
      <c r="D14" s="13">
        <f t="shared" si="0"/>
        <v>38.4</v>
      </c>
      <c r="E14" s="16">
        <v>77.2</v>
      </c>
      <c r="F14" s="16">
        <f t="shared" si="1"/>
        <v>30.88</v>
      </c>
      <c r="G14" s="16">
        <f t="shared" si="2"/>
        <v>69.28</v>
      </c>
      <c r="H14" s="13">
        <v>14</v>
      </c>
    </row>
    <row r="15" spans="1:8" ht="30" customHeight="1">
      <c r="A15" s="17">
        <v>20161001140</v>
      </c>
      <c r="B15" s="15" t="s">
        <v>8</v>
      </c>
      <c r="C15" s="13">
        <v>64</v>
      </c>
      <c r="D15" s="13">
        <f t="shared" si="0"/>
        <v>38.4</v>
      </c>
      <c r="E15" s="16">
        <v>70.7</v>
      </c>
      <c r="F15" s="16">
        <f t="shared" si="1"/>
        <v>28.28</v>
      </c>
      <c r="G15" s="16">
        <f t="shared" si="2"/>
        <v>66.680000000000007</v>
      </c>
      <c r="H15" s="13">
        <v>17</v>
      </c>
    </row>
    <row r="16" spans="1:8" ht="30" customHeight="1">
      <c r="A16" s="14" t="s">
        <v>13</v>
      </c>
      <c r="B16" s="15" t="s">
        <v>8</v>
      </c>
      <c r="C16" s="13">
        <v>63.7</v>
      </c>
      <c r="D16" s="13">
        <f t="shared" si="0"/>
        <v>38.22</v>
      </c>
      <c r="E16" s="16">
        <v>79.3</v>
      </c>
      <c r="F16" s="16">
        <f t="shared" si="1"/>
        <v>31.72</v>
      </c>
      <c r="G16" s="16">
        <f t="shared" si="2"/>
        <v>69.94</v>
      </c>
      <c r="H16" s="13">
        <v>12</v>
      </c>
    </row>
    <row r="17" spans="1:8" ht="30" customHeight="1">
      <c r="A17" s="17">
        <v>20161001070</v>
      </c>
      <c r="B17" s="15" t="s">
        <v>8</v>
      </c>
      <c r="C17" s="13">
        <v>63.6</v>
      </c>
      <c r="D17" s="13">
        <f t="shared" si="0"/>
        <v>38.159999999999997</v>
      </c>
      <c r="E17" s="16">
        <v>84.1</v>
      </c>
      <c r="F17" s="16">
        <f t="shared" si="1"/>
        <v>33.64</v>
      </c>
      <c r="G17" s="16">
        <f t="shared" si="2"/>
        <v>71.8</v>
      </c>
      <c r="H17" s="13">
        <v>4</v>
      </c>
    </row>
    <row r="18" spans="1:8" ht="30" customHeight="1">
      <c r="A18" s="17">
        <v>20161001099</v>
      </c>
      <c r="B18" s="15" t="s">
        <v>8</v>
      </c>
      <c r="C18" s="13">
        <v>63.6</v>
      </c>
      <c r="D18" s="13">
        <f t="shared" si="0"/>
        <v>38.159999999999997</v>
      </c>
      <c r="E18" s="16">
        <v>76.8</v>
      </c>
      <c r="F18" s="16">
        <f t="shared" si="1"/>
        <v>30.72</v>
      </c>
      <c r="G18" s="16">
        <f t="shared" si="2"/>
        <v>68.88</v>
      </c>
      <c r="H18" s="13">
        <v>15</v>
      </c>
    </row>
    <row r="19" spans="1:8" ht="30" customHeight="1">
      <c r="A19" s="17">
        <v>20161001092</v>
      </c>
      <c r="B19" s="15" t="s">
        <v>8</v>
      </c>
      <c r="C19" s="13">
        <v>63.2</v>
      </c>
      <c r="D19" s="13">
        <f t="shared" si="0"/>
        <v>37.92</v>
      </c>
      <c r="E19" s="16">
        <v>81</v>
      </c>
      <c r="F19" s="16">
        <f t="shared" si="1"/>
        <v>32.4</v>
      </c>
      <c r="G19" s="16">
        <f t="shared" si="2"/>
        <v>70.319999999999993</v>
      </c>
      <c r="H19" s="13">
        <v>10</v>
      </c>
    </row>
    <row r="20" spans="1:8" ht="30" customHeight="1">
      <c r="A20" s="17">
        <v>20161001112</v>
      </c>
      <c r="B20" s="15" t="s">
        <v>8</v>
      </c>
      <c r="C20" s="13">
        <v>63.1</v>
      </c>
      <c r="D20" s="13">
        <f t="shared" si="0"/>
        <v>37.86</v>
      </c>
      <c r="E20" s="16">
        <v>81.400000000000006</v>
      </c>
      <c r="F20" s="16">
        <f t="shared" si="1"/>
        <v>32.56</v>
      </c>
      <c r="G20" s="16">
        <f t="shared" si="2"/>
        <v>70.42</v>
      </c>
      <c r="H20" s="13">
        <v>9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B2" sqref="B1:B65536"/>
    </sheetView>
  </sheetViews>
  <sheetFormatPr defaultRowHeight="24.6" customHeight="1"/>
  <cols>
    <col min="1" max="1" width="16.5" style="1" customWidth="1"/>
    <col min="2" max="2" width="26.75" style="1" customWidth="1"/>
    <col min="3" max="3" width="12.875" style="1" customWidth="1"/>
    <col min="4" max="4" width="14.25" style="1" customWidth="1"/>
    <col min="5" max="7" width="15" style="1" customWidth="1"/>
    <col min="8" max="16384" width="9" style="1"/>
  </cols>
  <sheetData>
    <row r="1" spans="1:8" ht="42" customHeight="1">
      <c r="A1" s="19" t="s">
        <v>40</v>
      </c>
      <c r="B1" s="19"/>
      <c r="C1" s="19"/>
      <c r="D1" s="19"/>
      <c r="E1" s="19"/>
      <c r="F1" s="19"/>
      <c r="G1" s="19"/>
      <c r="H1" s="19"/>
    </row>
    <row r="2" spans="1:8" ht="24.6" customHeight="1">
      <c r="A2" s="2" t="s">
        <v>0</v>
      </c>
      <c r="B2" s="2" t="s">
        <v>1</v>
      </c>
      <c r="C2" s="2" t="s">
        <v>2</v>
      </c>
      <c r="D2" s="2" t="s">
        <v>29</v>
      </c>
      <c r="E2" s="2" t="s">
        <v>36</v>
      </c>
      <c r="F2" s="2" t="s">
        <v>37</v>
      </c>
      <c r="G2" s="5" t="s">
        <v>38</v>
      </c>
      <c r="H2" s="5" t="s">
        <v>39</v>
      </c>
    </row>
    <row r="3" spans="1:8" ht="24.6" customHeight="1">
      <c r="A3" s="6">
        <v>20161002009</v>
      </c>
      <c r="B3" s="4" t="s">
        <v>14</v>
      </c>
      <c r="C3" s="5">
        <v>56.4</v>
      </c>
      <c r="D3" s="5">
        <f>C3*0.6</f>
        <v>33.840000000000003</v>
      </c>
      <c r="E3" s="8">
        <v>75.8</v>
      </c>
      <c r="F3" s="8">
        <f>E3*40%</f>
        <v>30.32</v>
      </c>
      <c r="G3" s="8">
        <f>D3+F3</f>
        <v>64.16</v>
      </c>
      <c r="H3" s="9">
        <v>1</v>
      </c>
    </row>
    <row r="4" spans="1:8" ht="24.6" customHeight="1">
      <c r="A4" s="6">
        <v>20161002004</v>
      </c>
      <c r="B4" s="4" t="s">
        <v>14</v>
      </c>
      <c r="C4" s="5">
        <v>53.4</v>
      </c>
      <c r="D4" s="5">
        <f>C4*0.6</f>
        <v>32.04</v>
      </c>
      <c r="E4" s="8">
        <v>72.099999999999994</v>
      </c>
      <c r="F4" s="8">
        <f>E4*40%</f>
        <v>28.84</v>
      </c>
      <c r="G4" s="8">
        <f>D4+F4</f>
        <v>60.88</v>
      </c>
      <c r="H4" s="9">
        <v>2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B2" sqref="B1:B65536"/>
    </sheetView>
  </sheetViews>
  <sheetFormatPr defaultRowHeight="24.6" customHeight="1"/>
  <cols>
    <col min="1" max="1" width="15.125" style="1" customWidth="1"/>
    <col min="2" max="2" width="32.75" style="1" customWidth="1"/>
    <col min="3" max="3" width="10.125" style="1" customWidth="1"/>
    <col min="4" max="4" width="13.125" style="1" customWidth="1"/>
    <col min="5" max="5" width="14.125" style="1" customWidth="1"/>
    <col min="6" max="7" width="13.125" style="1" customWidth="1"/>
    <col min="8" max="16384" width="9" style="1"/>
  </cols>
  <sheetData>
    <row r="1" spans="1:8" ht="42" customHeight="1">
      <c r="A1" s="19" t="s">
        <v>40</v>
      </c>
      <c r="B1" s="19"/>
      <c r="C1" s="19"/>
      <c r="D1" s="19"/>
      <c r="E1" s="19"/>
      <c r="F1" s="19"/>
      <c r="G1" s="19"/>
      <c r="H1" s="19"/>
    </row>
    <row r="2" spans="1:8" ht="24.6" customHeight="1">
      <c r="A2" s="2" t="s">
        <v>0</v>
      </c>
      <c r="B2" s="2" t="s">
        <v>1</v>
      </c>
      <c r="C2" s="2" t="s">
        <v>2</v>
      </c>
      <c r="D2" s="2" t="s">
        <v>29</v>
      </c>
      <c r="E2" s="2" t="s">
        <v>41</v>
      </c>
      <c r="F2" s="2" t="s">
        <v>42</v>
      </c>
      <c r="G2" s="2" t="s">
        <v>43</v>
      </c>
      <c r="H2" s="5" t="s">
        <v>3</v>
      </c>
    </row>
    <row r="3" spans="1:8" ht="24.6" customHeight="1">
      <c r="A3" s="3" t="s">
        <v>4</v>
      </c>
      <c r="B3" s="4" t="s">
        <v>5</v>
      </c>
      <c r="C3" s="5">
        <v>60.8</v>
      </c>
      <c r="D3" s="5">
        <f>C3*0.6</f>
        <v>36.479999999999997</v>
      </c>
      <c r="E3" s="8">
        <v>74.099999999999994</v>
      </c>
      <c r="F3" s="8">
        <f>E3*40%</f>
        <v>29.64</v>
      </c>
      <c r="G3" s="8">
        <f>D3+F3</f>
        <v>66.12</v>
      </c>
      <c r="H3" s="5">
        <v>1</v>
      </c>
    </row>
    <row r="4" spans="1:8" ht="24.6" customHeight="1">
      <c r="A4" s="3" t="s">
        <v>6</v>
      </c>
      <c r="B4" s="4" t="s">
        <v>5</v>
      </c>
      <c r="C4" s="5">
        <v>57</v>
      </c>
      <c r="D4" s="5">
        <f>C4*0.6</f>
        <v>34.200000000000003</v>
      </c>
      <c r="E4" s="8">
        <v>74.900000000000006</v>
      </c>
      <c r="F4" s="8">
        <f>E4*40%</f>
        <v>29.96</v>
      </c>
      <c r="G4" s="8">
        <f>D4+F4</f>
        <v>64.16</v>
      </c>
      <c r="H4" s="5">
        <v>2</v>
      </c>
    </row>
    <row r="5" spans="1:8" ht="24.6" customHeight="1">
      <c r="A5" s="3" t="s">
        <v>31</v>
      </c>
      <c r="B5" s="4" t="s">
        <v>32</v>
      </c>
      <c r="C5" s="5">
        <v>54</v>
      </c>
      <c r="D5" s="5">
        <v>32.4</v>
      </c>
      <c r="E5" s="8">
        <v>73.8</v>
      </c>
      <c r="F5" s="8">
        <f>E5*40%</f>
        <v>29.52</v>
      </c>
      <c r="G5" s="8">
        <f>D5+F5</f>
        <v>61.92</v>
      </c>
      <c r="H5" s="5">
        <v>4</v>
      </c>
    </row>
    <row r="6" spans="1:8" ht="24.6" customHeight="1">
      <c r="A6" s="3" t="s">
        <v>33</v>
      </c>
      <c r="B6" s="4" t="s">
        <v>32</v>
      </c>
      <c r="C6" s="5">
        <v>54</v>
      </c>
      <c r="D6" s="5">
        <v>32.4</v>
      </c>
      <c r="E6" s="8">
        <v>75.5</v>
      </c>
      <c r="F6" s="8">
        <f>E6*40%</f>
        <v>30.2</v>
      </c>
      <c r="G6" s="8">
        <f>D6+F6</f>
        <v>62.6</v>
      </c>
      <c r="H6" s="5">
        <v>3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B2" sqref="B1:B65536"/>
    </sheetView>
  </sheetViews>
  <sheetFormatPr defaultRowHeight="24.6" customHeight="1"/>
  <cols>
    <col min="1" max="1" width="15" style="1" customWidth="1"/>
    <col min="2" max="2" width="30.375" style="1" customWidth="1"/>
    <col min="3" max="3" width="9.625" style="1" customWidth="1"/>
    <col min="4" max="4" width="13.875" style="1" customWidth="1"/>
    <col min="5" max="6" width="14.375" style="1" customWidth="1"/>
    <col min="7" max="7" width="13.625" style="1" customWidth="1"/>
    <col min="8" max="16384" width="9" style="1"/>
  </cols>
  <sheetData>
    <row r="1" spans="1:8" ht="42" customHeight="1">
      <c r="A1" s="19" t="s">
        <v>40</v>
      </c>
      <c r="B1" s="19"/>
      <c r="C1" s="19"/>
      <c r="D1" s="19"/>
      <c r="E1" s="19"/>
      <c r="F1" s="19"/>
      <c r="G1" s="19"/>
      <c r="H1" s="19"/>
    </row>
    <row r="2" spans="1:8" ht="24.6" customHeight="1">
      <c r="A2" s="2" t="s">
        <v>0</v>
      </c>
      <c r="B2" s="2" t="s">
        <v>1</v>
      </c>
      <c r="C2" s="2" t="s">
        <v>2</v>
      </c>
      <c r="D2" s="2" t="s">
        <v>29</v>
      </c>
      <c r="E2" s="2" t="s">
        <v>36</v>
      </c>
      <c r="F2" s="2" t="s">
        <v>37</v>
      </c>
      <c r="G2" s="5" t="s">
        <v>38</v>
      </c>
      <c r="H2" s="5" t="s">
        <v>39</v>
      </c>
    </row>
    <row r="3" spans="1:8" ht="24.6" customHeight="1">
      <c r="A3" s="3" t="s">
        <v>15</v>
      </c>
      <c r="B3" s="4" t="s">
        <v>16</v>
      </c>
      <c r="C3" s="5">
        <v>60.2</v>
      </c>
      <c r="D3" s="5">
        <f>C3*0.6</f>
        <v>36.119999999999997</v>
      </c>
      <c r="E3" s="8">
        <v>80.400000000000006</v>
      </c>
      <c r="F3" s="8">
        <f>E3*40%</f>
        <v>32.159999999999997</v>
      </c>
      <c r="G3" s="8">
        <f>D3+F3</f>
        <v>68.28</v>
      </c>
      <c r="H3" s="9">
        <v>1</v>
      </c>
    </row>
    <row r="4" spans="1:8" ht="24.6" customHeight="1">
      <c r="A4" s="3" t="s">
        <v>17</v>
      </c>
      <c r="B4" s="4" t="s">
        <v>16</v>
      </c>
      <c r="C4" s="5">
        <v>60</v>
      </c>
      <c r="D4" s="5">
        <f>C4*0.6</f>
        <v>36</v>
      </c>
      <c r="E4" s="8">
        <v>77.7</v>
      </c>
      <c r="F4" s="8">
        <f>E4*40%</f>
        <v>31.08</v>
      </c>
      <c r="G4" s="8">
        <f>D4+F4</f>
        <v>67.08</v>
      </c>
      <c r="H4" s="9">
        <v>2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B2" sqref="B1:B65536"/>
    </sheetView>
  </sheetViews>
  <sheetFormatPr defaultRowHeight="24.6" customHeight="1"/>
  <cols>
    <col min="1" max="1" width="16.5" style="1" customWidth="1"/>
    <col min="2" max="2" width="23.25" style="1" customWidth="1"/>
    <col min="3" max="3" width="10.5" style="1" customWidth="1"/>
    <col min="4" max="5" width="13.875" style="1" customWidth="1"/>
    <col min="6" max="6" width="15" style="1" customWidth="1"/>
    <col min="7" max="7" width="11.375" style="1" customWidth="1"/>
    <col min="8" max="16384" width="9" style="1"/>
  </cols>
  <sheetData>
    <row r="1" spans="1:8" ht="42" customHeight="1">
      <c r="A1" s="19" t="s">
        <v>40</v>
      </c>
      <c r="B1" s="19"/>
      <c r="C1" s="19"/>
      <c r="D1" s="19"/>
      <c r="E1" s="19"/>
      <c r="F1" s="19"/>
      <c r="G1" s="19"/>
      <c r="H1" s="19"/>
    </row>
    <row r="2" spans="1:8" ht="24.6" customHeight="1">
      <c r="A2" s="2" t="s">
        <v>0</v>
      </c>
      <c r="B2" s="2" t="s">
        <v>1</v>
      </c>
      <c r="C2" s="2" t="s">
        <v>2</v>
      </c>
      <c r="D2" s="2" t="s">
        <v>30</v>
      </c>
      <c r="E2" s="2" t="s">
        <v>36</v>
      </c>
      <c r="F2" s="2" t="s">
        <v>37</v>
      </c>
      <c r="G2" s="5" t="s">
        <v>38</v>
      </c>
      <c r="H2" s="5" t="s">
        <v>39</v>
      </c>
    </row>
    <row r="3" spans="1:8" ht="24.6" customHeight="1">
      <c r="A3" s="3" t="s">
        <v>18</v>
      </c>
      <c r="B3" s="4" t="s">
        <v>19</v>
      </c>
      <c r="C3" s="5">
        <v>62</v>
      </c>
      <c r="D3" s="5">
        <f>C3*0.6</f>
        <v>37.200000000000003</v>
      </c>
      <c r="E3" s="7">
        <v>74.900000000000006</v>
      </c>
      <c r="F3" s="7">
        <f>E3*40%</f>
        <v>29.96</v>
      </c>
      <c r="G3" s="7">
        <f>D3+F3</f>
        <v>67.16</v>
      </c>
      <c r="H3" s="10">
        <v>1</v>
      </c>
    </row>
    <row r="4" spans="1:8" ht="24.6" customHeight="1">
      <c r="A4" s="3" t="s">
        <v>20</v>
      </c>
      <c r="B4" s="4" t="s">
        <v>19</v>
      </c>
      <c r="C4" s="5">
        <v>60</v>
      </c>
      <c r="D4" s="5">
        <f>C4*0.6</f>
        <v>36</v>
      </c>
      <c r="E4" s="7">
        <v>73.400000000000006</v>
      </c>
      <c r="F4" s="7">
        <f>E4*40%</f>
        <v>29.36</v>
      </c>
      <c r="G4" s="7">
        <f>D4+F4</f>
        <v>65.36</v>
      </c>
      <c r="H4" s="10">
        <v>2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B2" sqref="B1:B65536"/>
    </sheetView>
  </sheetViews>
  <sheetFormatPr defaultRowHeight="24.6" customHeight="1"/>
  <cols>
    <col min="1" max="1" width="16.5" style="1" customWidth="1"/>
    <col min="2" max="2" width="27.5" style="1" customWidth="1"/>
    <col min="3" max="3" width="11.125" style="1" customWidth="1"/>
    <col min="4" max="4" width="14.25" style="1" customWidth="1"/>
    <col min="5" max="5" width="12.5" style="1" customWidth="1"/>
    <col min="6" max="6" width="13.5" style="1" customWidth="1"/>
    <col min="7" max="7" width="11.75" style="1" customWidth="1"/>
    <col min="8" max="16384" width="9" style="1"/>
  </cols>
  <sheetData>
    <row r="1" spans="1:8" ht="42" customHeight="1">
      <c r="A1" s="19" t="s">
        <v>40</v>
      </c>
      <c r="B1" s="19"/>
      <c r="C1" s="19"/>
      <c r="D1" s="19"/>
      <c r="E1" s="19"/>
      <c r="F1" s="19"/>
      <c r="G1" s="19"/>
      <c r="H1" s="19"/>
    </row>
    <row r="2" spans="1:8" ht="24.6" customHeight="1">
      <c r="A2" s="2" t="s">
        <v>0</v>
      </c>
      <c r="B2" s="2" t="s">
        <v>1</v>
      </c>
      <c r="C2" s="2" t="s">
        <v>2</v>
      </c>
      <c r="D2" s="2" t="s">
        <v>30</v>
      </c>
      <c r="E2" s="2" t="s">
        <v>36</v>
      </c>
      <c r="F2" s="2" t="s">
        <v>37</v>
      </c>
      <c r="G2" s="5" t="s">
        <v>38</v>
      </c>
      <c r="H2" s="5" t="s">
        <v>39</v>
      </c>
    </row>
    <row r="3" spans="1:8" ht="24.6" customHeight="1">
      <c r="A3" s="3" t="s">
        <v>21</v>
      </c>
      <c r="B3" s="4" t="s">
        <v>22</v>
      </c>
      <c r="C3" s="5">
        <v>72.400000000000006</v>
      </c>
      <c r="D3" s="5">
        <f>C3*0.6</f>
        <v>43.44</v>
      </c>
      <c r="E3" s="8">
        <v>78.3</v>
      </c>
      <c r="F3" s="8">
        <f>E3*40%</f>
        <v>31.32</v>
      </c>
      <c r="G3" s="8">
        <f>D3+F3</f>
        <v>74.760000000000005</v>
      </c>
      <c r="H3" s="9">
        <v>1</v>
      </c>
    </row>
    <row r="4" spans="1:8" ht="24.6" customHeight="1">
      <c r="A4" s="3" t="s">
        <v>23</v>
      </c>
      <c r="B4" s="4" t="s">
        <v>22</v>
      </c>
      <c r="C4" s="5">
        <v>72.2</v>
      </c>
      <c r="D4" s="5">
        <f>C4*0.6</f>
        <v>43.32</v>
      </c>
      <c r="E4" s="8">
        <v>69.8</v>
      </c>
      <c r="F4" s="8">
        <f>E4*40%</f>
        <v>27.92</v>
      </c>
      <c r="G4" s="8">
        <f>D4+F4</f>
        <v>71.239999999999995</v>
      </c>
      <c r="H4" s="9">
        <v>2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B2" sqref="B1:B65536"/>
    </sheetView>
  </sheetViews>
  <sheetFormatPr defaultRowHeight="24.6" customHeight="1"/>
  <cols>
    <col min="1" max="1" width="16.5" style="1" customWidth="1"/>
    <col min="2" max="2" width="30.875" style="1" customWidth="1"/>
    <col min="3" max="3" width="9.875" style="1" customWidth="1"/>
    <col min="4" max="4" width="13.25" style="1" customWidth="1"/>
    <col min="5" max="7" width="14.75" style="1" customWidth="1"/>
    <col min="8" max="16384" width="9" style="1"/>
  </cols>
  <sheetData>
    <row r="1" spans="1:8" ht="42" customHeight="1">
      <c r="A1" s="19" t="s">
        <v>40</v>
      </c>
      <c r="B1" s="19"/>
      <c r="C1" s="19"/>
      <c r="D1" s="19"/>
      <c r="E1" s="19"/>
      <c r="F1" s="19"/>
      <c r="G1" s="19"/>
      <c r="H1" s="19"/>
    </row>
    <row r="2" spans="1:8" ht="24.6" customHeight="1">
      <c r="A2" s="2" t="s">
        <v>0</v>
      </c>
      <c r="B2" s="2" t="s">
        <v>1</v>
      </c>
      <c r="C2" s="2" t="s">
        <v>2</v>
      </c>
      <c r="D2" s="2" t="s">
        <v>29</v>
      </c>
      <c r="E2" s="2" t="s">
        <v>36</v>
      </c>
      <c r="F2" s="2" t="s">
        <v>37</v>
      </c>
      <c r="G2" s="5" t="s">
        <v>38</v>
      </c>
      <c r="H2" s="5" t="s">
        <v>39</v>
      </c>
    </row>
    <row r="3" spans="1:8" ht="24.6" customHeight="1">
      <c r="A3" s="6">
        <v>20161008034</v>
      </c>
      <c r="B3" s="4" t="s">
        <v>24</v>
      </c>
      <c r="C3" s="5">
        <v>57.1</v>
      </c>
      <c r="D3" s="5">
        <f>C3*0.6</f>
        <v>34.26</v>
      </c>
      <c r="E3" s="8">
        <v>74.900000000000006</v>
      </c>
      <c r="F3" s="8">
        <f>E3*40%</f>
        <v>29.96</v>
      </c>
      <c r="G3" s="8">
        <f>D3+F3</f>
        <v>64.22</v>
      </c>
      <c r="H3" s="9">
        <v>2</v>
      </c>
    </row>
    <row r="4" spans="1:8" ht="24.6" customHeight="1">
      <c r="A4" s="6">
        <v>20161008070</v>
      </c>
      <c r="B4" s="4" t="s">
        <v>24</v>
      </c>
      <c r="C4" s="5">
        <v>56.5</v>
      </c>
      <c r="D4" s="5">
        <f>C4*0.6</f>
        <v>33.9</v>
      </c>
      <c r="E4" s="8">
        <v>78.400000000000006</v>
      </c>
      <c r="F4" s="8">
        <f>E4*40%</f>
        <v>31.36</v>
      </c>
      <c r="G4" s="8">
        <f>D4+F4</f>
        <v>65.260000000000005</v>
      </c>
      <c r="H4" s="9">
        <v>1</v>
      </c>
    </row>
    <row r="5" spans="1:8" ht="24.6" customHeight="1">
      <c r="A5" s="6">
        <v>20161008066</v>
      </c>
      <c r="B5" s="4" t="s">
        <v>24</v>
      </c>
      <c r="C5" s="5">
        <v>54.9</v>
      </c>
      <c r="D5" s="5">
        <f>C5*0.6</f>
        <v>32.94</v>
      </c>
      <c r="E5" s="8">
        <v>75.8</v>
      </c>
      <c r="F5" s="8">
        <f>E5*40%</f>
        <v>30.32</v>
      </c>
      <c r="G5" s="8">
        <f>D5+F5</f>
        <v>63.26</v>
      </c>
      <c r="H5" s="9">
        <v>3</v>
      </c>
    </row>
    <row r="6" spans="1:8" ht="24.6" customHeight="1">
      <c r="A6" s="6">
        <v>20161008039</v>
      </c>
      <c r="B6" s="4" t="s">
        <v>24</v>
      </c>
      <c r="C6" s="5">
        <v>54.4</v>
      </c>
      <c r="D6" s="5">
        <f>C6*0.6</f>
        <v>32.64</v>
      </c>
      <c r="E6" s="8">
        <v>74.099999999999994</v>
      </c>
      <c r="F6" s="8">
        <f>E6*40%</f>
        <v>29.64</v>
      </c>
      <c r="G6" s="8">
        <f>D6+F6</f>
        <v>62.28</v>
      </c>
      <c r="H6" s="9">
        <v>4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B2" sqref="B1:B65536"/>
    </sheetView>
  </sheetViews>
  <sheetFormatPr defaultRowHeight="24.6" customHeight="1"/>
  <cols>
    <col min="1" max="1" width="15.375" style="1" customWidth="1"/>
    <col min="2" max="2" width="24.875" style="1" customWidth="1"/>
    <col min="3" max="3" width="11.875" style="1" customWidth="1"/>
    <col min="4" max="4" width="14.25" style="1" customWidth="1"/>
    <col min="5" max="5" width="13.625" style="1" customWidth="1"/>
    <col min="6" max="6" width="16.625" style="1" customWidth="1"/>
    <col min="7" max="7" width="13.25" style="1" customWidth="1"/>
    <col min="8" max="16384" width="9" style="1"/>
  </cols>
  <sheetData>
    <row r="1" spans="1:8" ht="42" customHeight="1">
      <c r="A1" s="19" t="s">
        <v>40</v>
      </c>
      <c r="B1" s="19"/>
      <c r="C1" s="19"/>
      <c r="D1" s="19"/>
      <c r="E1" s="19"/>
      <c r="F1" s="19"/>
      <c r="G1" s="19"/>
      <c r="H1" s="19"/>
    </row>
    <row r="2" spans="1:8" ht="24.6" customHeight="1">
      <c r="A2" s="2" t="s">
        <v>0</v>
      </c>
      <c r="B2" s="2" t="s">
        <v>1</v>
      </c>
      <c r="C2" s="2" t="s">
        <v>2</v>
      </c>
      <c r="D2" s="2" t="s">
        <v>29</v>
      </c>
      <c r="E2" s="2" t="s">
        <v>36</v>
      </c>
      <c r="F2" s="2" t="s">
        <v>37</v>
      </c>
      <c r="G2" s="5" t="s">
        <v>38</v>
      </c>
      <c r="H2" s="5" t="s">
        <v>39</v>
      </c>
    </row>
    <row r="3" spans="1:8" ht="24.6" customHeight="1">
      <c r="A3" s="6">
        <v>20161009004</v>
      </c>
      <c r="B3" s="4" t="s">
        <v>25</v>
      </c>
      <c r="C3" s="5">
        <v>49.6</v>
      </c>
      <c r="D3" s="5">
        <f>C3*0.6</f>
        <v>29.76</v>
      </c>
      <c r="E3" s="8">
        <v>76.5</v>
      </c>
      <c r="F3" s="8">
        <f>E3*40%</f>
        <v>30.6</v>
      </c>
      <c r="G3" s="8">
        <f>D3+F3</f>
        <v>60.36</v>
      </c>
      <c r="H3" s="9">
        <v>1</v>
      </c>
    </row>
    <row r="4" spans="1:8" ht="24.6" customHeight="1">
      <c r="A4" s="6">
        <v>20161009002</v>
      </c>
      <c r="B4" s="4" t="s">
        <v>44</v>
      </c>
      <c r="C4" s="5">
        <v>45.6</v>
      </c>
      <c r="D4" s="5">
        <f>C4*0.6</f>
        <v>27.36</v>
      </c>
      <c r="E4" s="8">
        <v>75</v>
      </c>
      <c r="F4" s="8">
        <f>E4*40%</f>
        <v>30</v>
      </c>
      <c r="G4" s="8">
        <f>D4+F4</f>
        <v>57.36</v>
      </c>
      <c r="H4" s="9">
        <v>2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B2" sqref="B1:B65536"/>
    </sheetView>
  </sheetViews>
  <sheetFormatPr defaultRowHeight="24.6" customHeight="1"/>
  <cols>
    <col min="1" max="1" width="16.5" style="1" customWidth="1"/>
    <col min="2" max="2" width="23.875" style="1" customWidth="1"/>
    <col min="3" max="3" width="11.75" style="1" customWidth="1"/>
    <col min="4" max="4" width="13.25" style="1" customWidth="1"/>
    <col min="5" max="7" width="13" style="1" customWidth="1"/>
    <col min="8" max="16384" width="9" style="1"/>
  </cols>
  <sheetData>
    <row r="1" spans="1:8" ht="42" customHeight="1">
      <c r="A1" s="19" t="s">
        <v>40</v>
      </c>
      <c r="B1" s="19"/>
      <c r="C1" s="19"/>
      <c r="D1" s="19"/>
      <c r="E1" s="19"/>
      <c r="F1" s="19"/>
      <c r="G1" s="19"/>
      <c r="H1" s="19"/>
    </row>
    <row r="2" spans="1:8" ht="24.6" customHeight="1">
      <c r="A2" s="2" t="s">
        <v>0</v>
      </c>
      <c r="B2" s="2" t="s">
        <v>1</v>
      </c>
      <c r="C2" s="2" t="s">
        <v>2</v>
      </c>
      <c r="D2" s="2" t="s">
        <v>29</v>
      </c>
      <c r="E2" s="2" t="s">
        <v>36</v>
      </c>
      <c r="F2" s="2" t="s">
        <v>37</v>
      </c>
      <c r="G2" s="5" t="s">
        <v>38</v>
      </c>
      <c r="H2" s="5" t="s">
        <v>39</v>
      </c>
    </row>
    <row r="3" spans="1:8" ht="24.6" customHeight="1">
      <c r="A3" s="3" t="s">
        <v>26</v>
      </c>
      <c r="B3" s="4" t="s">
        <v>27</v>
      </c>
      <c r="C3" s="5">
        <v>69.2</v>
      </c>
      <c r="D3" s="5">
        <f>C3*0.6</f>
        <v>41.52</v>
      </c>
      <c r="E3" s="7">
        <v>82.8</v>
      </c>
      <c r="F3" s="7">
        <f>E3*40%</f>
        <v>33.119999999999997</v>
      </c>
      <c r="G3" s="7">
        <f>D3+F3</f>
        <v>74.64</v>
      </c>
      <c r="H3" s="10">
        <v>1</v>
      </c>
    </row>
    <row r="4" spans="1:8" ht="24.6" customHeight="1">
      <c r="A4" s="3" t="s">
        <v>28</v>
      </c>
      <c r="B4" s="4" t="s">
        <v>27</v>
      </c>
      <c r="C4" s="5">
        <v>67.2</v>
      </c>
      <c r="D4" s="5">
        <f>C4*0.6</f>
        <v>40.32</v>
      </c>
      <c r="E4" s="7">
        <v>79.400000000000006</v>
      </c>
      <c r="F4" s="7">
        <f>E4*40%</f>
        <v>31.76</v>
      </c>
      <c r="G4" s="7">
        <f>D4+F4</f>
        <v>72.08</v>
      </c>
      <c r="H4" s="10">
        <v>2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镇办所属事业单位，工作人员</vt:lpstr>
      <vt:lpstr>疾控中心，医学检验</vt:lpstr>
      <vt:lpstr>政务服务中心，机房和网络维护人员</vt:lpstr>
      <vt:lpstr>政务服务中心，网站设计人员</vt:lpstr>
      <vt:lpstr>政务服务中心，文秘</vt:lpstr>
      <vt:lpstr>政务服务中心，工作人员</vt:lpstr>
      <vt:lpstr>国库集中支付核算中心，财务人员</vt:lpstr>
      <vt:lpstr>投资评审中心，评审员</vt:lpstr>
      <vt:lpstr>慈善办，工作人员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asdminsa</dc:creator>
  <cp:lastModifiedBy>yp</cp:lastModifiedBy>
  <cp:lastPrinted>2016-10-15T07:01:28Z</cp:lastPrinted>
  <dcterms:created xsi:type="dcterms:W3CDTF">2016-10-09T01:08:57Z</dcterms:created>
  <dcterms:modified xsi:type="dcterms:W3CDTF">2016-10-15T07:44:02Z</dcterms:modified>
</cp:coreProperties>
</file>