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jsfjzgb\Desktop\"/>
    </mc:Choice>
  </mc:AlternateContent>
  <bookViews>
    <workbookView xWindow="0" yWindow="0" windowWidth="19095" windowHeight="12420"/>
  </bookViews>
  <sheets>
    <sheet name="Sheet1" sheetId="1" r:id="rId1"/>
  </sheets>
  <definedNames>
    <definedName name="_xlnm.Print_Titles" localSheetId="0">Sheet1!$1:$3</definedName>
  </definedNames>
  <calcPr calcId="152511"/>
</workbook>
</file>

<file path=xl/calcChain.xml><?xml version="1.0" encoding="utf-8"?>
<calcChain xmlns="http://schemas.openxmlformats.org/spreadsheetml/2006/main">
  <c r="I69" i="1" l="1"/>
  <c r="J69" i="1" s="1"/>
  <c r="G69" i="1"/>
  <c r="I67" i="1"/>
  <c r="G67" i="1"/>
  <c r="I66" i="1"/>
  <c r="G66" i="1"/>
  <c r="I68" i="1"/>
  <c r="G68" i="1"/>
  <c r="I65" i="1"/>
  <c r="G65" i="1"/>
  <c r="I64" i="1"/>
  <c r="G64" i="1"/>
  <c r="I63" i="1"/>
  <c r="G63" i="1"/>
  <c r="J65" i="1" l="1"/>
  <c r="J63" i="1"/>
  <c r="J66" i="1"/>
  <c r="J64" i="1"/>
  <c r="J68" i="1"/>
  <c r="J67" i="1"/>
  <c r="I4" i="1"/>
  <c r="I6" i="1"/>
  <c r="I7" i="1"/>
  <c r="I8" i="1"/>
  <c r="I9" i="1"/>
  <c r="I12" i="1"/>
  <c r="I10" i="1"/>
  <c r="I11" i="1"/>
  <c r="I13" i="1"/>
  <c r="I15" i="1"/>
  <c r="I14" i="1"/>
  <c r="I16" i="1"/>
  <c r="I17" i="1"/>
  <c r="I18" i="1"/>
  <c r="I19" i="1"/>
  <c r="I20" i="1"/>
  <c r="I21" i="1"/>
  <c r="I22" i="1"/>
  <c r="I23" i="1"/>
  <c r="I24" i="1"/>
  <c r="I25" i="1"/>
  <c r="I28" i="1"/>
  <c r="I26" i="1"/>
  <c r="I27" i="1"/>
  <c r="I29" i="1"/>
  <c r="I30" i="1"/>
  <c r="I31" i="1"/>
  <c r="I32" i="1"/>
  <c r="I33" i="1"/>
  <c r="I34" i="1"/>
  <c r="I35" i="1"/>
  <c r="I36" i="1"/>
  <c r="I37" i="1"/>
  <c r="I38" i="1"/>
  <c r="I41" i="1"/>
  <c r="I40" i="1"/>
  <c r="I39" i="1"/>
  <c r="I42" i="1"/>
  <c r="I43" i="1"/>
  <c r="I44" i="1"/>
  <c r="I47" i="1"/>
  <c r="I45" i="1"/>
  <c r="I46" i="1"/>
  <c r="I48" i="1"/>
  <c r="I49" i="1"/>
  <c r="I50" i="1"/>
  <c r="I51" i="1"/>
  <c r="I52" i="1"/>
  <c r="I53" i="1"/>
  <c r="I54" i="1"/>
  <c r="I56" i="1"/>
  <c r="I55" i="1"/>
  <c r="I57" i="1"/>
  <c r="I59" i="1"/>
  <c r="I58" i="1"/>
  <c r="I60" i="1"/>
  <c r="I62" i="1"/>
  <c r="I61" i="1"/>
  <c r="G4" i="1"/>
  <c r="G6" i="1"/>
  <c r="G7" i="1"/>
  <c r="G8" i="1"/>
  <c r="G9" i="1"/>
  <c r="G12" i="1"/>
  <c r="G10" i="1"/>
  <c r="G11" i="1"/>
  <c r="G13" i="1"/>
  <c r="G15" i="1"/>
  <c r="G14" i="1"/>
  <c r="G16" i="1"/>
  <c r="G17" i="1"/>
  <c r="G18" i="1"/>
  <c r="G19" i="1"/>
  <c r="G20" i="1"/>
  <c r="G21" i="1"/>
  <c r="G22" i="1"/>
  <c r="G23" i="1"/>
  <c r="G24" i="1"/>
  <c r="G25" i="1"/>
  <c r="G28" i="1"/>
  <c r="G26" i="1"/>
  <c r="G27" i="1"/>
  <c r="G29" i="1"/>
  <c r="G30" i="1"/>
  <c r="G31" i="1"/>
  <c r="G32" i="1"/>
  <c r="G33" i="1"/>
  <c r="G34" i="1"/>
  <c r="G35" i="1"/>
  <c r="G36" i="1"/>
  <c r="G37" i="1"/>
  <c r="G38" i="1"/>
  <c r="G41" i="1"/>
  <c r="G40" i="1"/>
  <c r="G39" i="1"/>
  <c r="G42" i="1"/>
  <c r="G43" i="1"/>
  <c r="G44" i="1"/>
  <c r="G47" i="1"/>
  <c r="G45" i="1"/>
  <c r="G46" i="1"/>
  <c r="G48" i="1"/>
  <c r="G49" i="1"/>
  <c r="G50" i="1"/>
  <c r="G51" i="1"/>
  <c r="G52" i="1"/>
  <c r="G53" i="1"/>
  <c r="G54" i="1"/>
  <c r="G56" i="1"/>
  <c r="G55" i="1"/>
  <c r="G57" i="1"/>
  <c r="G59" i="1"/>
  <c r="G58" i="1"/>
  <c r="G60" i="1"/>
  <c r="G62" i="1"/>
  <c r="G61" i="1"/>
  <c r="I5" i="1"/>
  <c r="G5" i="1"/>
  <c r="J34" i="1" l="1"/>
  <c r="J13" i="1"/>
  <c r="J9" i="1"/>
  <c r="J4" i="1"/>
  <c r="J17" i="1"/>
  <c r="J5" i="1"/>
  <c r="J62" i="1"/>
  <c r="J57" i="1"/>
  <c r="J49" i="1"/>
  <c r="J39" i="1"/>
  <c r="J37" i="1"/>
  <c r="J33" i="1"/>
  <c r="J29" i="1"/>
  <c r="J21" i="1"/>
  <c r="J61" i="1"/>
  <c r="J54" i="1"/>
  <c r="J50" i="1"/>
  <c r="J45" i="1"/>
  <c r="J42" i="1"/>
  <c r="J38" i="1"/>
  <c r="J30" i="1"/>
  <c r="J28" i="1"/>
  <c r="J22" i="1"/>
  <c r="J59" i="1"/>
  <c r="J53" i="1"/>
  <c r="J47" i="1"/>
  <c r="J25" i="1"/>
  <c r="J60" i="1"/>
  <c r="J55" i="1"/>
  <c r="J48" i="1"/>
  <c r="J44" i="1"/>
  <c r="J40" i="1"/>
  <c r="J36" i="1"/>
  <c r="J32" i="1"/>
  <c r="J27" i="1"/>
  <c r="J24" i="1"/>
  <c r="J20" i="1"/>
  <c r="J16" i="1"/>
  <c r="J11" i="1"/>
  <c r="J8" i="1"/>
  <c r="J58" i="1"/>
  <c r="J56" i="1"/>
  <c r="J46" i="1"/>
  <c r="J43" i="1"/>
  <c r="J41" i="1"/>
  <c r="J35" i="1"/>
  <c r="J31" i="1"/>
  <c r="J26" i="1"/>
  <c r="J23" i="1"/>
  <c r="J19" i="1"/>
  <c r="J14" i="1"/>
  <c r="J10" i="1"/>
  <c r="J7" i="1"/>
  <c r="J18" i="1"/>
  <c r="J15" i="1"/>
  <c r="J12" i="1"/>
  <c r="J6" i="1"/>
</calcChain>
</file>

<file path=xl/sharedStrings.xml><?xml version="1.0" encoding="utf-8"?>
<sst xmlns="http://schemas.openxmlformats.org/spreadsheetml/2006/main" count="377" uniqueCount="244">
  <si>
    <t>男</t>
  </si>
  <si>
    <t>安铺</t>
  </si>
  <si>
    <t>女</t>
  </si>
  <si>
    <t>长山</t>
  </si>
  <si>
    <t>车板</t>
  </si>
  <si>
    <t>城北</t>
  </si>
  <si>
    <t>城南</t>
  </si>
  <si>
    <t>高桥</t>
  </si>
  <si>
    <t>和寮</t>
  </si>
  <si>
    <t>河唇</t>
  </si>
  <si>
    <t>吉水</t>
  </si>
  <si>
    <t>良垌</t>
  </si>
  <si>
    <t>罗州</t>
  </si>
  <si>
    <t>青平</t>
  </si>
  <si>
    <t>石城</t>
  </si>
  <si>
    <t>石角</t>
  </si>
  <si>
    <t>李钧</t>
  </si>
  <si>
    <t>石颈</t>
  </si>
  <si>
    <t>石岭</t>
  </si>
  <si>
    <t>塘蓬</t>
  </si>
  <si>
    <t>新民</t>
  </si>
  <si>
    <t>营仔</t>
  </si>
  <si>
    <t>按50%折算分</t>
    <phoneticPr fontId="5" type="noConversion"/>
  </si>
  <si>
    <t>面试成绩</t>
    <phoneticPr fontId="5" type="noConversion"/>
  </si>
  <si>
    <t>总成绩</t>
    <phoneticPr fontId="5" type="noConversion"/>
  </si>
  <si>
    <t>名 次</t>
    <phoneticPr fontId="5" type="noConversion"/>
  </si>
  <si>
    <t>序号</t>
    <phoneticPr fontId="5" type="noConversion"/>
  </si>
  <si>
    <t>准考证号</t>
    <phoneticPr fontId="5" type="noConversion"/>
  </si>
  <si>
    <t>姓名</t>
    <phoneticPr fontId="5" type="noConversion"/>
  </si>
  <si>
    <t>性别</t>
    <phoneticPr fontId="5" type="noConversion"/>
  </si>
  <si>
    <t>职位</t>
    <phoneticPr fontId="5" type="noConversion"/>
  </si>
  <si>
    <t>笔试成绩</t>
    <phoneticPr fontId="5" type="noConversion"/>
  </si>
  <si>
    <t>崔明珠</t>
  </si>
  <si>
    <t>李宇彬</t>
  </si>
  <si>
    <t>刘扬琳</t>
  </si>
  <si>
    <t>郭碧妍</t>
    <phoneticPr fontId="9" type="noConversion"/>
  </si>
  <si>
    <t>林爽</t>
  </si>
  <si>
    <t>钟洁</t>
    <phoneticPr fontId="9" type="noConversion"/>
  </si>
  <si>
    <t>曹文</t>
  </si>
  <si>
    <t>陈晓莹</t>
  </si>
  <si>
    <t>陈抒敏</t>
  </si>
  <si>
    <t>钟日芳</t>
  </si>
  <si>
    <t>刘慧</t>
  </si>
  <si>
    <t>龚春凤</t>
    <phoneticPr fontId="9" type="noConversion"/>
  </si>
  <si>
    <t>肖翠金</t>
  </si>
  <si>
    <t>钟金岐</t>
  </si>
  <si>
    <t>莫燕明</t>
  </si>
  <si>
    <t>张园君</t>
  </si>
  <si>
    <t>黄冰</t>
    <phoneticPr fontId="9" type="noConversion"/>
  </si>
  <si>
    <t>邓恩</t>
  </si>
  <si>
    <t>江兆</t>
  </si>
  <si>
    <t>赖小亭</t>
  </si>
  <si>
    <t>王映虹</t>
  </si>
  <si>
    <t>陈启聪</t>
  </si>
  <si>
    <t>橫山</t>
  </si>
  <si>
    <t>郑越</t>
  </si>
  <si>
    <t>龙斯舒</t>
  </si>
  <si>
    <t>邓小胜</t>
  </si>
  <si>
    <t>周景灿</t>
  </si>
  <si>
    <t>钟承毅</t>
  </si>
  <si>
    <t>黄其波</t>
  </si>
  <si>
    <t>苏广特</t>
  </si>
  <si>
    <t>罗美玲</t>
  </si>
  <si>
    <t>钟华强</t>
  </si>
  <si>
    <t>何昌林</t>
  </si>
  <si>
    <t>刘月婵</t>
    <phoneticPr fontId="9" type="noConversion"/>
  </si>
  <si>
    <t>陈飘飘</t>
  </si>
  <si>
    <t>林昌晟</t>
  </si>
  <si>
    <t>刘欢</t>
  </si>
  <si>
    <t>宋来昌</t>
  </si>
  <si>
    <t>吴锡游</t>
  </si>
  <si>
    <t>林威</t>
  </si>
  <si>
    <t>林国峰</t>
  </si>
  <si>
    <t>卢惠玲</t>
  </si>
  <si>
    <t>邹佩妤</t>
  </si>
  <si>
    <t>许海莲</t>
  </si>
  <si>
    <t>罗凤凤</t>
    <phoneticPr fontId="9" type="noConversion"/>
  </si>
  <si>
    <t>林华山</t>
  </si>
  <si>
    <t>廖军戬</t>
  </si>
  <si>
    <t>赖名浩</t>
  </si>
  <si>
    <t>詹永乐</t>
  </si>
  <si>
    <t>郑智清</t>
  </si>
  <si>
    <t>黄婷</t>
    <phoneticPr fontId="9" type="noConversion"/>
  </si>
  <si>
    <t>梁恒基</t>
  </si>
  <si>
    <t>梁锋</t>
  </si>
  <si>
    <t>刘学仙</t>
  </si>
  <si>
    <t>李泽辉</t>
  </si>
  <si>
    <t>关洋洋</t>
  </si>
  <si>
    <t>廖观凤</t>
    <phoneticPr fontId="9" type="noConversion"/>
  </si>
  <si>
    <t>苏基辉</t>
  </si>
  <si>
    <t>曾庆华</t>
  </si>
  <si>
    <t>杨小娟</t>
  </si>
  <si>
    <t>罗英杰</t>
  </si>
  <si>
    <t>罗正政</t>
  </si>
  <si>
    <t>陈晓烨</t>
  </si>
  <si>
    <t>梁思博</t>
  </si>
  <si>
    <t>陈思洁</t>
  </si>
  <si>
    <t>宋俊亨</t>
    <phoneticPr fontId="9" type="noConversion"/>
  </si>
  <si>
    <t>雅塘</t>
    <phoneticPr fontId="9" type="noConversion"/>
  </si>
  <si>
    <t>雅塘</t>
    <phoneticPr fontId="9" type="noConversion"/>
  </si>
  <si>
    <t>雅塘</t>
    <phoneticPr fontId="9" type="noConversion"/>
  </si>
  <si>
    <t>76.73</t>
    <phoneticPr fontId="1" type="noConversion"/>
  </si>
  <si>
    <t>82.93</t>
    <phoneticPr fontId="1" type="noConversion"/>
  </si>
  <si>
    <t>78.74</t>
    <phoneticPr fontId="1" type="noConversion"/>
  </si>
  <si>
    <t>90.13</t>
    <phoneticPr fontId="1" type="noConversion"/>
  </si>
  <si>
    <t>80.00</t>
    <phoneticPr fontId="1" type="noConversion"/>
  </si>
  <si>
    <t>72.47</t>
    <phoneticPr fontId="1" type="noConversion"/>
  </si>
  <si>
    <t>73.27</t>
    <phoneticPr fontId="1" type="noConversion"/>
  </si>
  <si>
    <t>90.47</t>
    <phoneticPr fontId="1" type="noConversion"/>
  </si>
  <si>
    <t>78.00</t>
    <phoneticPr fontId="1" type="noConversion"/>
  </si>
  <si>
    <t>91.40</t>
    <phoneticPr fontId="1" type="noConversion"/>
  </si>
  <si>
    <t>66.27</t>
    <phoneticPr fontId="1" type="noConversion"/>
  </si>
  <si>
    <t>71.93</t>
    <phoneticPr fontId="1" type="noConversion"/>
  </si>
  <si>
    <t>80.87</t>
    <phoneticPr fontId="1" type="noConversion"/>
  </si>
  <si>
    <t>73.73</t>
    <phoneticPr fontId="1" type="noConversion"/>
  </si>
  <si>
    <t>74.20</t>
    <phoneticPr fontId="1" type="noConversion"/>
  </si>
  <si>
    <t>面试缺考</t>
    <phoneticPr fontId="1" type="noConversion"/>
  </si>
  <si>
    <r>
      <t>9</t>
    </r>
    <r>
      <rPr>
        <sz val="11"/>
        <color theme="1"/>
        <rFont val="宋体"/>
        <family val="3"/>
        <charset val="134"/>
        <scheme val="minor"/>
      </rPr>
      <t>2.07</t>
    </r>
    <phoneticPr fontId="1" type="noConversion"/>
  </si>
  <si>
    <t>77.47</t>
    <phoneticPr fontId="1" type="noConversion"/>
  </si>
  <si>
    <t>76.20</t>
    <phoneticPr fontId="1" type="noConversion"/>
  </si>
  <si>
    <t>85.07</t>
    <phoneticPr fontId="1" type="noConversion"/>
  </si>
  <si>
    <t>79.53</t>
    <phoneticPr fontId="1" type="noConversion"/>
  </si>
  <si>
    <t>76.60</t>
    <phoneticPr fontId="1" type="noConversion"/>
  </si>
  <si>
    <r>
      <t>7</t>
    </r>
    <r>
      <rPr>
        <sz val="11"/>
        <color theme="1"/>
        <rFont val="宋体"/>
        <family val="3"/>
        <charset val="134"/>
        <scheme val="minor"/>
      </rPr>
      <t>1.60</t>
    </r>
    <phoneticPr fontId="1" type="noConversion"/>
  </si>
  <si>
    <t>88.93</t>
    <phoneticPr fontId="1" type="noConversion"/>
  </si>
  <si>
    <t>83.67</t>
    <phoneticPr fontId="1" type="noConversion"/>
  </si>
  <si>
    <t>91.07</t>
    <phoneticPr fontId="1" type="noConversion"/>
  </si>
  <si>
    <t>85.87</t>
    <phoneticPr fontId="1" type="noConversion"/>
  </si>
  <si>
    <t>73.60</t>
    <phoneticPr fontId="1" type="noConversion"/>
  </si>
  <si>
    <t>84.00</t>
    <phoneticPr fontId="1" type="noConversion"/>
  </si>
  <si>
    <t>80.53</t>
    <phoneticPr fontId="1" type="noConversion"/>
  </si>
  <si>
    <t>80.47</t>
    <phoneticPr fontId="1" type="noConversion"/>
  </si>
  <si>
    <t>57.67</t>
    <phoneticPr fontId="1" type="noConversion"/>
  </si>
  <si>
    <t>73.00</t>
    <phoneticPr fontId="1" type="noConversion"/>
  </si>
  <si>
    <t>92.00</t>
    <phoneticPr fontId="1" type="noConversion"/>
  </si>
  <si>
    <t>67.67</t>
    <phoneticPr fontId="1" type="noConversion"/>
  </si>
  <si>
    <t>65.67</t>
    <phoneticPr fontId="1" type="noConversion"/>
  </si>
  <si>
    <t>51.67</t>
    <phoneticPr fontId="1" type="noConversion"/>
  </si>
  <si>
    <t>78.00</t>
    <phoneticPr fontId="1" type="noConversion"/>
  </si>
  <si>
    <t>72.00</t>
    <phoneticPr fontId="1" type="noConversion"/>
  </si>
  <si>
    <t>70.00</t>
    <phoneticPr fontId="1" type="noConversion"/>
  </si>
  <si>
    <r>
      <t>6</t>
    </r>
    <r>
      <rPr>
        <sz val="11"/>
        <color theme="1"/>
        <rFont val="宋体"/>
        <family val="3"/>
        <charset val="134"/>
        <scheme val="minor"/>
      </rPr>
      <t>0.67</t>
    </r>
    <phoneticPr fontId="1" type="noConversion"/>
  </si>
  <si>
    <t>62.67</t>
    <phoneticPr fontId="1" type="noConversion"/>
  </si>
  <si>
    <t>57.00</t>
    <phoneticPr fontId="1" type="noConversion"/>
  </si>
  <si>
    <t>62.33</t>
    <phoneticPr fontId="1" type="noConversion"/>
  </si>
  <si>
    <t>71.00</t>
    <phoneticPr fontId="1" type="noConversion"/>
  </si>
  <si>
    <t>93.00</t>
    <phoneticPr fontId="1" type="noConversion"/>
  </si>
  <si>
    <t>58.00</t>
    <phoneticPr fontId="1" type="noConversion"/>
  </si>
  <si>
    <t>89.67</t>
    <phoneticPr fontId="1" type="noConversion"/>
  </si>
  <si>
    <t>65.00</t>
    <phoneticPr fontId="1" type="noConversion"/>
  </si>
  <si>
    <t>69.00</t>
    <phoneticPr fontId="1" type="noConversion"/>
  </si>
  <si>
    <t>61.67</t>
    <phoneticPr fontId="1" type="noConversion"/>
  </si>
  <si>
    <t>73.33</t>
    <phoneticPr fontId="1" type="noConversion"/>
  </si>
  <si>
    <t>66.67</t>
    <phoneticPr fontId="1" type="noConversion"/>
  </si>
  <si>
    <t>68.67</t>
    <phoneticPr fontId="1" type="noConversion"/>
  </si>
  <si>
    <t>89.33</t>
    <phoneticPr fontId="1" type="noConversion"/>
  </si>
  <si>
    <t>58.33</t>
    <phoneticPr fontId="1" type="noConversion"/>
  </si>
  <si>
    <t>90.00</t>
    <phoneticPr fontId="1" type="noConversion"/>
  </si>
  <si>
    <t>58.33</t>
    <phoneticPr fontId="1" type="noConversion"/>
  </si>
  <si>
    <t>68.00</t>
    <phoneticPr fontId="1" type="noConversion"/>
  </si>
  <si>
    <t>面试缺考</t>
    <phoneticPr fontId="1" type="noConversion"/>
  </si>
  <si>
    <t>面试缺考</t>
    <phoneticPr fontId="1" type="noConversion"/>
  </si>
  <si>
    <t>0</t>
    <phoneticPr fontId="1" type="noConversion"/>
  </si>
  <si>
    <t>0</t>
    <phoneticPr fontId="1" type="noConversion"/>
  </si>
  <si>
    <t>0</t>
    <phoneticPr fontId="1" type="noConversion"/>
  </si>
  <si>
    <t>复试成绩65分</t>
    <phoneticPr fontId="1" type="noConversion"/>
  </si>
  <si>
    <t>复试成绩62.5分</t>
    <phoneticPr fontId="1" type="noConversion"/>
  </si>
  <si>
    <t>复试成绩62.5分</t>
    <phoneticPr fontId="1" type="noConversion"/>
  </si>
  <si>
    <t>复试成绩55分</t>
    <phoneticPr fontId="1" type="noConversion"/>
  </si>
  <si>
    <t>1</t>
    <phoneticPr fontId="1" type="noConversion"/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</si>
  <si>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</si>
  <si>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</si>
  <si>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</si>
  <si>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</si>
  <si>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</si>
  <si>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</si>
  <si>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</si>
  <si>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</si>
  <si>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</si>
  <si>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</si>
  <si>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</si>
  <si>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</si>
  <si>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</si>
  <si>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</si>
  <si>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</si>
  <si>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</si>
  <si>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</si>
  <si>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</si>
  <si>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</si>
  <si>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</si>
  <si>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</si>
  <si>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</si>
  <si>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</si>
  <si>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</si>
  <si>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</si>
  <si>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</si>
  <si>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</si>
  <si>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</si>
  <si>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</si>
  <si>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</si>
  <si>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</si>
  <si>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</si>
  <si>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</si>
  <si>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</si>
  <si>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</si>
  <si>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</si>
  <si>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</si>
  <si>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</si>
  <si>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</si>
  <si>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</si>
  <si>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</si>
  <si>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</si>
  <si>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</si>
  <si>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</si>
  <si>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</si>
  <si>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</si>
  <si>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</si>
  <si>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</si>
  <si>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</si>
  <si>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</si>
  <si>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</si>
  <si>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</si>
  <si>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</si>
  <si>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</si>
  <si>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</si>
  <si>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</si>
  <si>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</si>
  <si>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</si>
  <si>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</si>
  <si>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</si>
  <si>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</si>
  <si>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</si>
  <si>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</si>
  <si>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</si>
  <si>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</si>
  <si>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2016年12月12日</t>
    <phoneticPr fontId="1" type="noConversion"/>
  </si>
  <si>
    <t>是否体检对象</t>
    <phoneticPr fontId="5" type="noConversion"/>
  </si>
  <si>
    <t>备注</t>
    <phoneticPr fontId="5" type="noConversion"/>
  </si>
  <si>
    <t>是</t>
    <phoneticPr fontId="1" type="noConversion"/>
  </si>
  <si>
    <t>是</t>
    <phoneticPr fontId="1" type="noConversion"/>
  </si>
  <si>
    <t>是</t>
    <phoneticPr fontId="1" type="noConversion"/>
  </si>
  <si>
    <t>是</t>
    <phoneticPr fontId="1" type="noConversion"/>
  </si>
  <si>
    <t>是</t>
    <phoneticPr fontId="1" type="noConversion"/>
  </si>
  <si>
    <t>廉江司法局公开招聘村（社区）法律顾问助理（专职人民调解员）总成绩及体检对象情况表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</si>
</sst>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.00_ "/>
    <numFmt numFmtId="177" formatCode="0.00_);[Red]\(0.00\)"/>
    <numFmt numFmtId="178" formatCode="0_ "/>
    <numFmt numFmtId="179" formatCode="0.000_);[Red]\(0.000\)"/>
  </numFmts>
  <fonts count="12">
    <font>
      <sz val="11"/>
      <color theme="1"/>
      <name val="宋体"/>
      <charset val="134"/>
      <scheme val="minor"/>
    </font>
    <font>
      <sz val="9"/>
      <name val="宋体"/>
      <charset val="134"/>
    </font>
    <font>
      <b/>
      <sz val="18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name val="黑体"/>
      <family val="3"/>
      <charset val="134"/>
    </font>
    <font>
      <sz val="9"/>
      <name val="宋体"/>
      <family val="3"/>
      <charset val="134"/>
    </font>
    <font>
      <b/>
      <sz val="18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49" fontId="0" fillId="0" borderId="0" xfId="0" applyNumberFormat="1">
      <alignment vertical="center"/>
    </xf>
    <xf numFmtId="49" fontId="0" fillId="0" borderId="0" xfId="0" applyNumberFormat="1" applyAlignment="1">
      <alignment horizontal="center" vertical="center"/>
    </xf>
    <xf numFmtId="177" fontId="0" fillId="0" borderId="0" xfId="0" applyNumberFormat="1">
      <alignment vertical="center"/>
    </xf>
    <xf numFmtId="179" fontId="0" fillId="0" borderId="0" xfId="0" applyNumberFormat="1">
      <alignment vertical="center"/>
    </xf>
    <xf numFmtId="49" fontId="6" fillId="0" borderId="3" xfId="0" applyNumberFormat="1" applyFont="1" applyBorder="1" applyAlignment="1">
      <alignment horizontal="center" vertical="top" wrapText="1"/>
    </xf>
    <xf numFmtId="49" fontId="2" fillId="0" borderId="3" xfId="0" applyNumberFormat="1" applyFont="1" applyBorder="1" applyAlignment="1">
      <alignment horizontal="center" vertical="top" wrapText="1"/>
    </xf>
    <xf numFmtId="177" fontId="4" fillId="0" borderId="2" xfId="0" applyNumberFormat="1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/>
    </xf>
    <xf numFmtId="179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0" fillId="0" borderId="3" xfId="0" applyBorder="1">
      <alignment vertical="center"/>
    </xf>
    <xf numFmtId="49" fontId="0" fillId="2" borderId="1" xfId="0" applyNumberForma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179" fontId="0" fillId="2" borderId="2" xfId="0" applyNumberFormat="1" applyFill="1" applyBorder="1" applyAlignment="1">
      <alignment horizontal="center" vertical="center"/>
    </xf>
    <xf numFmtId="179" fontId="0" fillId="2" borderId="1" xfId="0" applyNumberFormat="1" applyFill="1" applyBorder="1" applyAlignment="1">
      <alignment horizontal="center" vertical="center"/>
    </xf>
    <xf numFmtId="178" fontId="3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9" fontId="11" fillId="2" borderId="1" xfId="0" applyNumberFormat="1" applyFont="1" applyFill="1" applyBorder="1" applyAlignment="1">
      <alignment horizontal="center" vertical="center"/>
    </xf>
    <xf numFmtId="49" fontId="0" fillId="2" borderId="0" xfId="0" applyNumberFormat="1" applyFill="1">
      <alignment vertical="center"/>
    </xf>
    <xf numFmtId="0" fontId="8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0" xfId="0" applyFill="1">
      <alignment vertical="center"/>
    </xf>
    <xf numFmtId="177" fontId="0" fillId="2" borderId="0" xfId="0" applyNumberFormat="1" applyFill="1">
      <alignment vertical="center"/>
    </xf>
    <xf numFmtId="179" fontId="0" fillId="2" borderId="0" xfId="0" applyNumberFormat="1" applyFill="1">
      <alignment vertical="center"/>
    </xf>
    <xf numFmtId="49" fontId="0" fillId="2" borderId="0" xfId="0" applyNumberFormat="1" applyFill="1" applyAlignment="1">
      <alignment horizontal="center" vertical="center"/>
    </xf>
    <xf numFmtId="177" fontId="0" fillId="2" borderId="1" xfId="0" applyNumberForma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49" fontId="7" fillId="0" borderId="3" xfId="0" applyNumberFormat="1" applyFont="1" applyBorder="1" applyAlignment="1">
      <alignment horizontal="right" vertical="center" wrapText="1"/>
    </xf>
    <xf numFmtId="49" fontId="10" fillId="0" borderId="0" xfId="0" applyNumberFormat="1" applyFont="1" applyBorder="1" applyAlignment="1">
      <alignment horizontal="center" vertical="top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0"/>
  <sheetViews>
    <sheetView tabSelected="1" workbookViewId="0">
      <selection activeCell="M7" sqref="M7"/>
    </sheetView>
  </sheetViews>
  <sheetFormatPr defaultRowHeight="13.5"/>
  <cols>
    <col min="1" max="1" width="4.875" customWidth="1"/>
    <col min="2" max="2" width="10.75" style="1" customWidth="1"/>
    <col min="3" max="3" width="10.125" style="1" customWidth="1"/>
    <col min="4" max="4" width="6.375" style="1" customWidth="1"/>
    <col min="5" max="5" width="10.125" style="1" customWidth="1"/>
    <col min="6" max="6" width="10.5" style="1" customWidth="1"/>
    <col min="7" max="7" width="12.25" style="3" customWidth="1"/>
    <col min="8" max="8" width="10.5" style="1" customWidth="1"/>
    <col min="9" max="9" width="12.375" style="4" customWidth="1"/>
    <col min="10" max="10" width="11.375" style="4" customWidth="1"/>
    <col min="11" max="11" width="6.75" style="2" customWidth="1"/>
    <col min="12" max="12" width="10.125" style="2" customWidth="1"/>
    <col min="13" max="13" width="10.75" style="2" customWidth="1"/>
    <col min="14" max="16384" width="9" style="1"/>
  </cols>
  <sheetData>
    <row r="1" spans="1:13" ht="26.25" customHeight="1">
      <c r="A1" s="30" t="s">
        <v>243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</row>
    <row r="2" spans="1:13" ht="17.25" customHeight="1">
      <c r="A2" s="11"/>
      <c r="B2" s="5"/>
      <c r="C2" s="6"/>
      <c r="D2" s="6"/>
      <c r="E2" s="6"/>
      <c r="F2" s="6"/>
      <c r="G2" s="6"/>
      <c r="H2" s="6"/>
      <c r="I2" s="6"/>
      <c r="J2" s="29" t="s">
        <v>235</v>
      </c>
      <c r="K2" s="29"/>
      <c r="L2" s="29"/>
      <c r="M2" s="29"/>
    </row>
    <row r="3" spans="1:13" ht="28.5" customHeight="1">
      <c r="A3" s="8" t="s">
        <v>26</v>
      </c>
      <c r="B3" s="8" t="s">
        <v>27</v>
      </c>
      <c r="C3" s="8" t="s">
        <v>28</v>
      </c>
      <c r="D3" s="8" t="s">
        <v>29</v>
      </c>
      <c r="E3" s="8" t="s">
        <v>30</v>
      </c>
      <c r="F3" s="8" t="s">
        <v>31</v>
      </c>
      <c r="G3" s="7" t="s">
        <v>22</v>
      </c>
      <c r="H3" s="8" t="s">
        <v>23</v>
      </c>
      <c r="I3" s="9" t="s">
        <v>22</v>
      </c>
      <c r="J3" s="9" t="s">
        <v>24</v>
      </c>
      <c r="K3" s="10" t="s">
        <v>25</v>
      </c>
      <c r="L3" s="28" t="s">
        <v>236</v>
      </c>
      <c r="M3" s="28" t="s">
        <v>237</v>
      </c>
    </row>
    <row r="4" spans="1:13" s="19" customFormat="1" ht="23.1" customHeight="1">
      <c r="A4" s="13" t="s">
        <v>169</v>
      </c>
      <c r="B4" s="17">
        <v>44088015</v>
      </c>
      <c r="C4" s="17" t="s">
        <v>33</v>
      </c>
      <c r="D4" s="17" t="s">
        <v>2</v>
      </c>
      <c r="E4" s="17" t="s">
        <v>12</v>
      </c>
      <c r="F4" s="17">
        <v>59</v>
      </c>
      <c r="G4" s="27">
        <f>F4*0.5</f>
        <v>29.5</v>
      </c>
      <c r="H4" s="13" t="s">
        <v>102</v>
      </c>
      <c r="I4" s="14">
        <f>H4*0.5</f>
        <v>41.465000000000003</v>
      </c>
      <c r="J4" s="15">
        <f>SUM(G4,I4)</f>
        <v>70.965000000000003</v>
      </c>
      <c r="K4" s="17">
        <v>1</v>
      </c>
      <c r="L4" s="16" t="s">
        <v>238</v>
      </c>
      <c r="M4" s="12"/>
    </row>
    <row r="5" spans="1:13" s="19" customFormat="1" ht="23.1" customHeight="1">
      <c r="A5" s="13" t="s">
        <v>170</v>
      </c>
      <c r="B5" s="17">
        <v>44088013</v>
      </c>
      <c r="C5" s="17" t="s">
        <v>32</v>
      </c>
      <c r="D5" s="17" t="s">
        <v>2</v>
      </c>
      <c r="E5" s="17" t="s">
        <v>12</v>
      </c>
      <c r="F5" s="17">
        <v>65</v>
      </c>
      <c r="G5" s="27">
        <f>F5*0.5</f>
        <v>32.5</v>
      </c>
      <c r="H5" s="13" t="s">
        <v>101</v>
      </c>
      <c r="I5" s="14">
        <f>H5*0.5</f>
        <v>38.365000000000002</v>
      </c>
      <c r="J5" s="15">
        <f>SUM(G5,I5)</f>
        <v>70.865000000000009</v>
      </c>
      <c r="K5" s="17">
        <v>2</v>
      </c>
      <c r="L5" s="16"/>
      <c r="M5" s="12"/>
    </row>
    <row r="6" spans="1:13" s="19" customFormat="1" ht="23.1" customHeight="1">
      <c r="A6" s="13" t="s">
        <v>171</v>
      </c>
      <c r="B6" s="17">
        <v>44088002</v>
      </c>
      <c r="C6" s="17" t="s">
        <v>34</v>
      </c>
      <c r="D6" s="17" t="s">
        <v>2</v>
      </c>
      <c r="E6" s="17" t="s">
        <v>12</v>
      </c>
      <c r="F6" s="17">
        <v>57</v>
      </c>
      <c r="G6" s="27">
        <f t="shared" ref="G6:G62" si="0">F6*0.5</f>
        <v>28.5</v>
      </c>
      <c r="H6" s="13" t="s">
        <v>103</v>
      </c>
      <c r="I6" s="14">
        <f t="shared" ref="I6:I62" si="1">H6*0.5</f>
        <v>39.369999999999997</v>
      </c>
      <c r="J6" s="15">
        <f t="shared" ref="J6:J62" si="2">SUM(G6,I6)</f>
        <v>67.87</v>
      </c>
      <c r="K6" s="17">
        <v>3</v>
      </c>
      <c r="L6" s="16"/>
      <c r="M6" s="12"/>
    </row>
    <row r="7" spans="1:13" s="19" customFormat="1" ht="23.1" customHeight="1">
      <c r="A7" s="13" t="s">
        <v>172</v>
      </c>
      <c r="B7" s="17">
        <v>44088040</v>
      </c>
      <c r="C7" s="20" t="s">
        <v>35</v>
      </c>
      <c r="D7" s="17" t="s">
        <v>2</v>
      </c>
      <c r="E7" s="17" t="s">
        <v>5</v>
      </c>
      <c r="F7" s="17">
        <v>75</v>
      </c>
      <c r="G7" s="27">
        <f t="shared" si="0"/>
        <v>37.5</v>
      </c>
      <c r="H7" s="13" t="s">
        <v>104</v>
      </c>
      <c r="I7" s="14">
        <f t="shared" si="1"/>
        <v>45.064999999999998</v>
      </c>
      <c r="J7" s="15">
        <f t="shared" si="2"/>
        <v>82.564999999999998</v>
      </c>
      <c r="K7" s="17">
        <v>1</v>
      </c>
      <c r="L7" s="16" t="s">
        <v>239</v>
      </c>
      <c r="M7" s="12"/>
    </row>
    <row r="8" spans="1:13" s="19" customFormat="1" ht="23.1" customHeight="1">
      <c r="A8" s="13" t="s">
        <v>173</v>
      </c>
      <c r="B8" s="17">
        <v>44088028</v>
      </c>
      <c r="C8" s="17" t="s">
        <v>36</v>
      </c>
      <c r="D8" s="17" t="s">
        <v>0</v>
      </c>
      <c r="E8" s="17" t="s">
        <v>5</v>
      </c>
      <c r="F8" s="17">
        <v>62</v>
      </c>
      <c r="G8" s="27">
        <f t="shared" si="0"/>
        <v>31</v>
      </c>
      <c r="H8" s="13" t="s">
        <v>105</v>
      </c>
      <c r="I8" s="14">
        <f t="shared" si="1"/>
        <v>40</v>
      </c>
      <c r="J8" s="15">
        <f t="shared" si="2"/>
        <v>71</v>
      </c>
      <c r="K8" s="17">
        <v>2</v>
      </c>
      <c r="L8" s="16"/>
      <c r="M8" s="12"/>
    </row>
    <row r="9" spans="1:13" s="19" customFormat="1" ht="23.1" customHeight="1">
      <c r="A9" s="13" t="s">
        <v>174</v>
      </c>
      <c r="B9" s="17">
        <v>44088020</v>
      </c>
      <c r="C9" s="21" t="s">
        <v>37</v>
      </c>
      <c r="D9" s="17" t="s">
        <v>2</v>
      </c>
      <c r="E9" s="17" t="s">
        <v>5</v>
      </c>
      <c r="F9" s="17">
        <v>59</v>
      </c>
      <c r="G9" s="27">
        <f t="shared" si="0"/>
        <v>29.5</v>
      </c>
      <c r="H9" s="13" t="s">
        <v>106</v>
      </c>
      <c r="I9" s="14">
        <f t="shared" si="1"/>
        <v>36.234999999999999</v>
      </c>
      <c r="J9" s="15">
        <f t="shared" si="2"/>
        <v>65.734999999999999</v>
      </c>
      <c r="K9" s="17">
        <v>3</v>
      </c>
      <c r="L9" s="16"/>
      <c r="M9" s="12"/>
    </row>
    <row r="10" spans="1:13" s="19" customFormat="1" ht="23.1" customHeight="1">
      <c r="A10" s="13" t="s">
        <v>175</v>
      </c>
      <c r="B10" s="17">
        <v>44088052</v>
      </c>
      <c r="C10" s="17" t="s">
        <v>39</v>
      </c>
      <c r="D10" s="17" t="s">
        <v>2</v>
      </c>
      <c r="E10" s="17" t="s">
        <v>6</v>
      </c>
      <c r="F10" s="17">
        <v>58</v>
      </c>
      <c r="G10" s="27">
        <f>F10*0.5</f>
        <v>29</v>
      </c>
      <c r="H10" s="13" t="s">
        <v>108</v>
      </c>
      <c r="I10" s="14">
        <f>H10*0.5</f>
        <v>45.234999999999999</v>
      </c>
      <c r="J10" s="15">
        <f>SUM(G10,I10)</f>
        <v>74.234999999999999</v>
      </c>
      <c r="K10" s="17">
        <v>1</v>
      </c>
      <c r="L10" s="16" t="s">
        <v>240</v>
      </c>
      <c r="M10" s="12"/>
    </row>
    <row r="11" spans="1:13" s="19" customFormat="1" ht="23.1" customHeight="1">
      <c r="A11" s="13" t="s">
        <v>176</v>
      </c>
      <c r="B11" s="17">
        <v>44088051</v>
      </c>
      <c r="C11" s="17" t="s">
        <v>40</v>
      </c>
      <c r="D11" s="17" t="s">
        <v>2</v>
      </c>
      <c r="E11" s="17" t="s">
        <v>6</v>
      </c>
      <c r="F11" s="17">
        <v>57</v>
      </c>
      <c r="G11" s="27">
        <f>F11*0.5</f>
        <v>28.5</v>
      </c>
      <c r="H11" s="13" t="s">
        <v>109</v>
      </c>
      <c r="I11" s="14">
        <f>H11*0.5</f>
        <v>39</v>
      </c>
      <c r="J11" s="15">
        <f>SUM(G11,I11)</f>
        <v>67.5</v>
      </c>
      <c r="K11" s="17">
        <v>2</v>
      </c>
      <c r="L11" s="16"/>
      <c r="M11" s="12"/>
    </row>
    <row r="12" spans="1:13" s="19" customFormat="1" ht="23.1" customHeight="1">
      <c r="A12" s="13" t="s">
        <v>177</v>
      </c>
      <c r="B12" s="17">
        <v>44088043</v>
      </c>
      <c r="C12" s="17" t="s">
        <v>38</v>
      </c>
      <c r="D12" s="17" t="s">
        <v>0</v>
      </c>
      <c r="E12" s="17" t="s">
        <v>6</v>
      </c>
      <c r="F12" s="17">
        <v>59</v>
      </c>
      <c r="G12" s="27">
        <f t="shared" si="0"/>
        <v>29.5</v>
      </c>
      <c r="H12" s="13" t="s">
        <v>107</v>
      </c>
      <c r="I12" s="14">
        <f t="shared" si="1"/>
        <v>36.634999999999998</v>
      </c>
      <c r="J12" s="15">
        <f t="shared" si="2"/>
        <v>66.134999999999991</v>
      </c>
      <c r="K12" s="17">
        <v>3</v>
      </c>
      <c r="L12" s="16"/>
      <c r="M12" s="12"/>
    </row>
    <row r="13" spans="1:13" s="19" customFormat="1" ht="23.1" customHeight="1">
      <c r="A13" s="13" t="s">
        <v>178</v>
      </c>
      <c r="B13" s="17">
        <v>44088061</v>
      </c>
      <c r="C13" s="17" t="s">
        <v>41</v>
      </c>
      <c r="D13" s="17" t="s">
        <v>2</v>
      </c>
      <c r="E13" s="17" t="s">
        <v>14</v>
      </c>
      <c r="F13" s="17">
        <v>64</v>
      </c>
      <c r="G13" s="27">
        <f t="shared" si="0"/>
        <v>32</v>
      </c>
      <c r="H13" s="13" t="s">
        <v>110</v>
      </c>
      <c r="I13" s="14">
        <f t="shared" si="1"/>
        <v>45.7</v>
      </c>
      <c r="J13" s="15">
        <f t="shared" si="2"/>
        <v>77.7</v>
      </c>
      <c r="K13" s="17">
        <v>1</v>
      </c>
      <c r="L13" s="16" t="s">
        <v>238</v>
      </c>
      <c r="M13" s="12"/>
    </row>
    <row r="14" spans="1:13" s="19" customFormat="1" ht="23.1" customHeight="1">
      <c r="A14" s="13" t="s">
        <v>179</v>
      </c>
      <c r="B14" s="17">
        <v>44088056</v>
      </c>
      <c r="C14" s="21" t="s">
        <v>43</v>
      </c>
      <c r="D14" s="17" t="s">
        <v>2</v>
      </c>
      <c r="E14" s="17" t="s">
        <v>14</v>
      </c>
      <c r="F14" s="17">
        <v>57</v>
      </c>
      <c r="G14" s="27">
        <f>F14*0.5</f>
        <v>28.5</v>
      </c>
      <c r="H14" s="13" t="s">
        <v>112</v>
      </c>
      <c r="I14" s="14">
        <f>H14*0.5</f>
        <v>35.965000000000003</v>
      </c>
      <c r="J14" s="15">
        <f>SUM(G14,I14)</f>
        <v>64.465000000000003</v>
      </c>
      <c r="K14" s="17">
        <v>2</v>
      </c>
      <c r="L14" s="16"/>
      <c r="M14" s="12"/>
    </row>
    <row r="15" spans="1:13" s="19" customFormat="1" ht="21" customHeight="1">
      <c r="A15" s="13" t="s">
        <v>180</v>
      </c>
      <c r="B15" s="17">
        <v>44088055</v>
      </c>
      <c r="C15" s="17" t="s">
        <v>42</v>
      </c>
      <c r="D15" s="17" t="s">
        <v>2</v>
      </c>
      <c r="E15" s="17" t="s">
        <v>14</v>
      </c>
      <c r="F15" s="17">
        <v>62</v>
      </c>
      <c r="G15" s="27">
        <f>F15*0.5</f>
        <v>31</v>
      </c>
      <c r="H15" s="13" t="s">
        <v>111</v>
      </c>
      <c r="I15" s="14">
        <f>H15*0.5</f>
        <v>33.134999999999998</v>
      </c>
      <c r="J15" s="15">
        <f>SUM(G15,I15)</f>
        <v>64.134999999999991</v>
      </c>
      <c r="K15" s="17">
        <v>3</v>
      </c>
      <c r="L15" s="16"/>
      <c r="M15" s="12"/>
    </row>
    <row r="16" spans="1:13" s="19" customFormat="1" ht="23.1" customHeight="1">
      <c r="A16" s="13" t="s">
        <v>181</v>
      </c>
      <c r="B16" s="17">
        <v>44088076</v>
      </c>
      <c r="C16" s="17" t="s">
        <v>44</v>
      </c>
      <c r="D16" s="17" t="s">
        <v>2</v>
      </c>
      <c r="E16" s="17" t="s">
        <v>1</v>
      </c>
      <c r="F16" s="17">
        <v>53</v>
      </c>
      <c r="G16" s="27">
        <f t="shared" si="0"/>
        <v>26.5</v>
      </c>
      <c r="H16" s="13" t="s">
        <v>113</v>
      </c>
      <c r="I16" s="14">
        <f t="shared" si="1"/>
        <v>40.435000000000002</v>
      </c>
      <c r="J16" s="15">
        <f t="shared" si="2"/>
        <v>66.935000000000002</v>
      </c>
      <c r="K16" s="17">
        <v>1</v>
      </c>
      <c r="L16" s="16" t="s">
        <v>238</v>
      </c>
      <c r="M16" s="12"/>
    </row>
    <row r="17" spans="1:13" s="19" customFormat="1" ht="23.1" customHeight="1">
      <c r="A17" s="13" t="s">
        <v>182</v>
      </c>
      <c r="B17" s="17">
        <v>44088073</v>
      </c>
      <c r="C17" s="17" t="s">
        <v>45</v>
      </c>
      <c r="D17" s="17" t="s">
        <v>2</v>
      </c>
      <c r="E17" s="17" t="s">
        <v>1</v>
      </c>
      <c r="F17" s="17">
        <v>52</v>
      </c>
      <c r="G17" s="27">
        <f t="shared" si="0"/>
        <v>26</v>
      </c>
      <c r="H17" s="13" t="s">
        <v>114</v>
      </c>
      <c r="I17" s="14">
        <f t="shared" si="1"/>
        <v>36.865000000000002</v>
      </c>
      <c r="J17" s="15">
        <f t="shared" si="2"/>
        <v>62.865000000000002</v>
      </c>
      <c r="K17" s="17">
        <v>2</v>
      </c>
      <c r="L17" s="16"/>
      <c r="M17" s="12"/>
    </row>
    <row r="18" spans="1:13" s="19" customFormat="1" ht="23.1" customHeight="1">
      <c r="A18" s="13" t="s">
        <v>183</v>
      </c>
      <c r="B18" s="17">
        <v>44088075</v>
      </c>
      <c r="C18" s="17" t="s">
        <v>46</v>
      </c>
      <c r="D18" s="17" t="s">
        <v>2</v>
      </c>
      <c r="E18" s="17" t="s">
        <v>1</v>
      </c>
      <c r="F18" s="17">
        <v>48</v>
      </c>
      <c r="G18" s="27">
        <f t="shared" si="0"/>
        <v>24</v>
      </c>
      <c r="H18" s="13" t="s">
        <v>115</v>
      </c>
      <c r="I18" s="14">
        <f t="shared" si="1"/>
        <v>37.1</v>
      </c>
      <c r="J18" s="15">
        <f t="shared" si="2"/>
        <v>61.1</v>
      </c>
      <c r="K18" s="17">
        <v>3</v>
      </c>
      <c r="L18" s="16"/>
      <c r="M18" s="12"/>
    </row>
    <row r="19" spans="1:13" s="19" customFormat="1" ht="23.1" customHeight="1">
      <c r="A19" s="13" t="s">
        <v>184</v>
      </c>
      <c r="B19" s="17">
        <v>44088079</v>
      </c>
      <c r="C19" s="17" t="s">
        <v>47</v>
      </c>
      <c r="D19" s="17" t="s">
        <v>2</v>
      </c>
      <c r="E19" s="17" t="s">
        <v>1</v>
      </c>
      <c r="F19" s="17">
        <v>48</v>
      </c>
      <c r="G19" s="27">
        <f t="shared" si="0"/>
        <v>24</v>
      </c>
      <c r="H19" s="13" t="s">
        <v>162</v>
      </c>
      <c r="I19" s="14">
        <f t="shared" si="1"/>
        <v>0</v>
      </c>
      <c r="J19" s="15">
        <f t="shared" si="2"/>
        <v>24</v>
      </c>
      <c r="K19" s="17">
        <v>4</v>
      </c>
      <c r="L19" s="16"/>
      <c r="M19" s="13" t="s">
        <v>160</v>
      </c>
    </row>
    <row r="20" spans="1:13" s="19" customFormat="1" ht="23.1" customHeight="1">
      <c r="A20" s="13" t="s">
        <v>185</v>
      </c>
      <c r="B20" s="17">
        <v>44088084</v>
      </c>
      <c r="C20" s="20" t="s">
        <v>48</v>
      </c>
      <c r="D20" s="17" t="s">
        <v>2</v>
      </c>
      <c r="E20" s="17" t="s">
        <v>11</v>
      </c>
      <c r="F20" s="17">
        <v>70</v>
      </c>
      <c r="G20" s="27">
        <f t="shared" si="0"/>
        <v>35</v>
      </c>
      <c r="H20" s="13" t="s">
        <v>117</v>
      </c>
      <c r="I20" s="14">
        <f t="shared" si="1"/>
        <v>46.034999999999997</v>
      </c>
      <c r="J20" s="15">
        <f t="shared" si="2"/>
        <v>81.034999999999997</v>
      </c>
      <c r="K20" s="17">
        <v>1</v>
      </c>
      <c r="L20" s="16" t="s">
        <v>238</v>
      </c>
      <c r="M20" s="12"/>
    </row>
    <row r="21" spans="1:13" s="19" customFormat="1" ht="23.1" customHeight="1">
      <c r="A21" s="13" t="s">
        <v>186</v>
      </c>
      <c r="B21" s="17">
        <v>44088080</v>
      </c>
      <c r="C21" s="17" t="s">
        <v>49</v>
      </c>
      <c r="D21" s="17" t="s">
        <v>0</v>
      </c>
      <c r="E21" s="17" t="s">
        <v>11</v>
      </c>
      <c r="F21" s="17">
        <v>54</v>
      </c>
      <c r="G21" s="27">
        <f t="shared" si="0"/>
        <v>27</v>
      </c>
      <c r="H21" s="13" t="s">
        <v>118</v>
      </c>
      <c r="I21" s="14">
        <f t="shared" si="1"/>
        <v>38.734999999999999</v>
      </c>
      <c r="J21" s="15">
        <f t="shared" si="2"/>
        <v>65.734999999999999</v>
      </c>
      <c r="K21" s="17">
        <v>2</v>
      </c>
      <c r="L21" s="16"/>
      <c r="M21" s="12"/>
    </row>
    <row r="22" spans="1:13" s="19" customFormat="1" ht="23.1" customHeight="1">
      <c r="A22" s="13" t="s">
        <v>187</v>
      </c>
      <c r="B22" s="17">
        <v>44088081</v>
      </c>
      <c r="C22" s="17" t="s">
        <v>50</v>
      </c>
      <c r="D22" s="17" t="s">
        <v>0</v>
      </c>
      <c r="E22" s="17" t="s">
        <v>11</v>
      </c>
      <c r="F22" s="17">
        <v>53</v>
      </c>
      <c r="G22" s="27">
        <f t="shared" si="0"/>
        <v>26.5</v>
      </c>
      <c r="H22" s="13" t="s">
        <v>119</v>
      </c>
      <c r="I22" s="14">
        <f t="shared" si="1"/>
        <v>38.1</v>
      </c>
      <c r="J22" s="15">
        <f t="shared" si="2"/>
        <v>64.599999999999994</v>
      </c>
      <c r="K22" s="17">
        <v>3</v>
      </c>
      <c r="L22" s="16"/>
      <c r="M22" s="12"/>
    </row>
    <row r="23" spans="1:13" s="19" customFormat="1" ht="23.1" customHeight="1">
      <c r="A23" s="13" t="s">
        <v>188</v>
      </c>
      <c r="B23" s="17">
        <v>44088090</v>
      </c>
      <c r="C23" s="17" t="s">
        <v>51</v>
      </c>
      <c r="D23" s="17" t="s">
        <v>2</v>
      </c>
      <c r="E23" s="17" t="s">
        <v>54</v>
      </c>
      <c r="F23" s="17">
        <v>60</v>
      </c>
      <c r="G23" s="27">
        <f t="shared" si="0"/>
        <v>30</v>
      </c>
      <c r="H23" s="13" t="s">
        <v>120</v>
      </c>
      <c r="I23" s="14">
        <f t="shared" si="1"/>
        <v>42.534999999999997</v>
      </c>
      <c r="J23" s="15">
        <f t="shared" si="2"/>
        <v>72.534999999999997</v>
      </c>
      <c r="K23" s="17">
        <v>1</v>
      </c>
      <c r="L23" s="16" t="s">
        <v>239</v>
      </c>
      <c r="M23" s="12"/>
    </row>
    <row r="24" spans="1:13" s="19" customFormat="1" ht="23.1" customHeight="1">
      <c r="A24" s="13" t="s">
        <v>189</v>
      </c>
      <c r="B24" s="17">
        <v>44088089</v>
      </c>
      <c r="C24" s="17" t="s">
        <v>52</v>
      </c>
      <c r="D24" s="17" t="s">
        <v>2</v>
      </c>
      <c r="E24" s="17" t="s">
        <v>54</v>
      </c>
      <c r="F24" s="17">
        <v>50</v>
      </c>
      <c r="G24" s="27">
        <f t="shared" si="0"/>
        <v>25</v>
      </c>
      <c r="H24" s="13" t="s">
        <v>121</v>
      </c>
      <c r="I24" s="14">
        <f t="shared" si="1"/>
        <v>39.765000000000001</v>
      </c>
      <c r="J24" s="15">
        <f t="shared" si="2"/>
        <v>64.765000000000001</v>
      </c>
      <c r="K24" s="17">
        <v>2</v>
      </c>
      <c r="L24" s="16"/>
      <c r="M24" s="12"/>
    </row>
    <row r="25" spans="1:13" s="19" customFormat="1" ht="23.1" customHeight="1">
      <c r="A25" s="13" t="s">
        <v>190</v>
      </c>
      <c r="B25" s="17">
        <v>44088087</v>
      </c>
      <c r="C25" s="17" t="s">
        <v>53</v>
      </c>
      <c r="D25" s="17" t="s">
        <v>0</v>
      </c>
      <c r="E25" s="17" t="s">
        <v>54</v>
      </c>
      <c r="F25" s="17">
        <v>47</v>
      </c>
      <c r="G25" s="27">
        <f t="shared" si="0"/>
        <v>23.5</v>
      </c>
      <c r="H25" s="13" t="s">
        <v>122</v>
      </c>
      <c r="I25" s="14">
        <f t="shared" si="1"/>
        <v>38.299999999999997</v>
      </c>
      <c r="J25" s="15">
        <f t="shared" si="2"/>
        <v>61.8</v>
      </c>
      <c r="K25" s="17">
        <v>3</v>
      </c>
      <c r="L25" s="16"/>
      <c r="M25" s="12"/>
    </row>
    <row r="26" spans="1:13" s="19" customFormat="1" ht="23.1" customHeight="1">
      <c r="A26" s="13" t="s">
        <v>191</v>
      </c>
      <c r="B26" s="17">
        <v>44088100</v>
      </c>
      <c r="C26" s="17" t="s">
        <v>56</v>
      </c>
      <c r="D26" s="17" t="s">
        <v>2</v>
      </c>
      <c r="E26" s="17" t="s">
        <v>20</v>
      </c>
      <c r="F26" s="17">
        <v>54</v>
      </c>
      <c r="G26" s="27">
        <f t="shared" si="0"/>
        <v>27</v>
      </c>
      <c r="H26" s="13" t="s">
        <v>124</v>
      </c>
      <c r="I26" s="14">
        <f t="shared" si="1"/>
        <v>44.465000000000003</v>
      </c>
      <c r="J26" s="15">
        <f t="shared" si="2"/>
        <v>71.465000000000003</v>
      </c>
      <c r="K26" s="17">
        <v>1</v>
      </c>
      <c r="L26" s="16" t="s">
        <v>240</v>
      </c>
      <c r="M26" s="12"/>
    </row>
    <row r="27" spans="1:13" s="19" customFormat="1" ht="23.1" customHeight="1">
      <c r="A27" s="13" t="s">
        <v>192</v>
      </c>
      <c r="B27" s="17">
        <v>44088098</v>
      </c>
      <c r="C27" s="17" t="s">
        <v>57</v>
      </c>
      <c r="D27" s="17" t="s">
        <v>0</v>
      </c>
      <c r="E27" s="17" t="s">
        <v>20</v>
      </c>
      <c r="F27" s="17">
        <v>53</v>
      </c>
      <c r="G27" s="27">
        <f t="shared" si="0"/>
        <v>26.5</v>
      </c>
      <c r="H27" s="13" t="s">
        <v>125</v>
      </c>
      <c r="I27" s="14">
        <f t="shared" si="1"/>
        <v>41.835000000000001</v>
      </c>
      <c r="J27" s="15">
        <f t="shared" si="2"/>
        <v>68.335000000000008</v>
      </c>
      <c r="K27" s="17">
        <v>2</v>
      </c>
      <c r="L27" s="16"/>
      <c r="M27" s="12"/>
    </row>
    <row r="28" spans="1:13" s="19" customFormat="1" ht="23.1" customHeight="1">
      <c r="A28" s="13" t="s">
        <v>193</v>
      </c>
      <c r="B28" s="17">
        <v>44088097</v>
      </c>
      <c r="C28" s="17" t="s">
        <v>55</v>
      </c>
      <c r="D28" s="17" t="s">
        <v>0</v>
      </c>
      <c r="E28" s="17" t="s">
        <v>20</v>
      </c>
      <c r="F28" s="17">
        <v>54</v>
      </c>
      <c r="G28" s="27">
        <f>F28*0.5</f>
        <v>27</v>
      </c>
      <c r="H28" s="13" t="s">
        <v>123</v>
      </c>
      <c r="I28" s="14">
        <f>H28*0.5</f>
        <v>35.799999999999997</v>
      </c>
      <c r="J28" s="15">
        <f>SUM(G28,I28)</f>
        <v>62.8</v>
      </c>
      <c r="K28" s="17">
        <v>3</v>
      </c>
      <c r="L28" s="16"/>
      <c r="M28" s="12"/>
    </row>
    <row r="29" spans="1:13" s="19" customFormat="1" ht="23.1" customHeight="1">
      <c r="A29" s="13" t="s">
        <v>194</v>
      </c>
      <c r="B29" s="17">
        <v>44088099</v>
      </c>
      <c r="C29" s="17" t="s">
        <v>58</v>
      </c>
      <c r="D29" s="17" t="s">
        <v>0</v>
      </c>
      <c r="E29" s="17" t="s">
        <v>20</v>
      </c>
      <c r="F29" s="17">
        <v>53</v>
      </c>
      <c r="G29" s="27">
        <f t="shared" si="0"/>
        <v>26.5</v>
      </c>
      <c r="H29" s="13" t="s">
        <v>162</v>
      </c>
      <c r="I29" s="14">
        <f t="shared" si="1"/>
        <v>0</v>
      </c>
      <c r="J29" s="15">
        <f t="shared" si="2"/>
        <v>26.5</v>
      </c>
      <c r="K29" s="17">
        <v>4</v>
      </c>
      <c r="L29" s="16"/>
      <c r="M29" s="13" t="s">
        <v>160</v>
      </c>
    </row>
    <row r="30" spans="1:13" s="19" customFormat="1" ht="23.1" customHeight="1">
      <c r="A30" s="13" t="s">
        <v>195</v>
      </c>
      <c r="B30" s="22">
        <v>44088108</v>
      </c>
      <c r="C30" s="22" t="s">
        <v>59</v>
      </c>
      <c r="D30" s="22" t="s">
        <v>0</v>
      </c>
      <c r="E30" s="22" t="s">
        <v>19</v>
      </c>
      <c r="F30" s="22">
        <v>87</v>
      </c>
      <c r="G30" s="27">
        <f t="shared" si="0"/>
        <v>43.5</v>
      </c>
      <c r="H30" s="13" t="s">
        <v>126</v>
      </c>
      <c r="I30" s="14">
        <f t="shared" si="1"/>
        <v>45.534999999999997</v>
      </c>
      <c r="J30" s="15">
        <f t="shared" si="2"/>
        <v>89.034999999999997</v>
      </c>
      <c r="K30" s="17">
        <v>1</v>
      </c>
      <c r="L30" s="16" t="s">
        <v>238</v>
      </c>
      <c r="M30" s="12"/>
    </row>
    <row r="31" spans="1:13" s="19" customFormat="1" ht="23.1" customHeight="1">
      <c r="A31" s="13" t="s">
        <v>196</v>
      </c>
      <c r="B31" s="17">
        <v>44088104</v>
      </c>
      <c r="C31" s="17" t="s">
        <v>60</v>
      </c>
      <c r="D31" s="17" t="s">
        <v>0</v>
      </c>
      <c r="E31" s="17" t="s">
        <v>19</v>
      </c>
      <c r="F31" s="17">
        <v>55</v>
      </c>
      <c r="G31" s="27">
        <f t="shared" si="0"/>
        <v>27.5</v>
      </c>
      <c r="H31" s="13" t="s">
        <v>127</v>
      </c>
      <c r="I31" s="14">
        <f t="shared" si="1"/>
        <v>42.935000000000002</v>
      </c>
      <c r="J31" s="15">
        <f t="shared" si="2"/>
        <v>70.435000000000002</v>
      </c>
      <c r="K31" s="17">
        <v>2</v>
      </c>
      <c r="L31" s="16"/>
      <c r="M31" s="12"/>
    </row>
    <row r="32" spans="1:13" s="19" customFormat="1" ht="23.1" customHeight="1">
      <c r="A32" s="13" t="s">
        <v>197</v>
      </c>
      <c r="B32" s="17">
        <v>44088101</v>
      </c>
      <c r="C32" s="17" t="s">
        <v>61</v>
      </c>
      <c r="D32" s="17" t="s">
        <v>0</v>
      </c>
      <c r="E32" s="17" t="s">
        <v>19</v>
      </c>
      <c r="F32" s="17">
        <v>54</v>
      </c>
      <c r="G32" s="27">
        <f t="shared" si="0"/>
        <v>27</v>
      </c>
      <c r="H32" s="13" t="s">
        <v>128</v>
      </c>
      <c r="I32" s="14">
        <f t="shared" si="1"/>
        <v>36.799999999999997</v>
      </c>
      <c r="J32" s="15">
        <f t="shared" si="2"/>
        <v>63.8</v>
      </c>
      <c r="K32" s="17">
        <v>3</v>
      </c>
      <c r="L32" s="16"/>
      <c r="M32" s="12"/>
    </row>
    <row r="33" spans="1:13" s="19" customFormat="1" ht="23.1" customHeight="1">
      <c r="A33" s="13" t="s">
        <v>198</v>
      </c>
      <c r="B33" s="17">
        <v>44088109</v>
      </c>
      <c r="C33" s="17" t="s">
        <v>62</v>
      </c>
      <c r="D33" s="17" t="s">
        <v>2</v>
      </c>
      <c r="E33" s="17" t="s">
        <v>9</v>
      </c>
      <c r="F33" s="17">
        <v>57</v>
      </c>
      <c r="G33" s="27">
        <f t="shared" si="0"/>
        <v>28.5</v>
      </c>
      <c r="H33" s="13" t="s">
        <v>129</v>
      </c>
      <c r="I33" s="14">
        <f t="shared" si="1"/>
        <v>42</v>
      </c>
      <c r="J33" s="15">
        <f t="shared" si="2"/>
        <v>70.5</v>
      </c>
      <c r="K33" s="17">
        <v>1</v>
      </c>
      <c r="L33" s="16" t="s">
        <v>238</v>
      </c>
      <c r="M33" s="12"/>
    </row>
    <row r="34" spans="1:13" s="19" customFormat="1" ht="23.1" customHeight="1">
      <c r="A34" s="13" t="s">
        <v>199</v>
      </c>
      <c r="B34" s="17">
        <v>44088111</v>
      </c>
      <c r="C34" s="17" t="s">
        <v>63</v>
      </c>
      <c r="D34" s="17" t="s">
        <v>0</v>
      </c>
      <c r="E34" s="17" t="s">
        <v>9</v>
      </c>
      <c r="F34" s="17">
        <v>54</v>
      </c>
      <c r="G34" s="27">
        <f t="shared" si="0"/>
        <v>27</v>
      </c>
      <c r="H34" s="13" t="s">
        <v>130</v>
      </c>
      <c r="I34" s="14">
        <f t="shared" si="1"/>
        <v>40.265000000000001</v>
      </c>
      <c r="J34" s="15">
        <f t="shared" si="2"/>
        <v>67.265000000000001</v>
      </c>
      <c r="K34" s="17">
        <v>2</v>
      </c>
      <c r="L34" s="16"/>
      <c r="M34" s="12"/>
    </row>
    <row r="35" spans="1:13" s="19" customFormat="1" ht="23.1" customHeight="1">
      <c r="A35" s="13" t="s">
        <v>200</v>
      </c>
      <c r="B35" s="17">
        <v>44088113</v>
      </c>
      <c r="C35" s="17" t="s">
        <v>64</v>
      </c>
      <c r="D35" s="17" t="s">
        <v>0</v>
      </c>
      <c r="E35" s="17" t="s">
        <v>9</v>
      </c>
      <c r="F35" s="17">
        <v>54</v>
      </c>
      <c r="G35" s="27">
        <f t="shared" si="0"/>
        <v>27</v>
      </c>
      <c r="H35" s="13" t="s">
        <v>131</v>
      </c>
      <c r="I35" s="14">
        <f t="shared" si="1"/>
        <v>40.234999999999999</v>
      </c>
      <c r="J35" s="15">
        <f t="shared" si="2"/>
        <v>67.234999999999999</v>
      </c>
      <c r="K35" s="17">
        <v>3</v>
      </c>
      <c r="L35" s="16"/>
      <c r="M35" s="12"/>
    </row>
    <row r="36" spans="1:13" s="19" customFormat="1" ht="23.1" customHeight="1">
      <c r="A36" s="13" t="s">
        <v>201</v>
      </c>
      <c r="B36" s="17">
        <v>44088124</v>
      </c>
      <c r="C36" s="20" t="s">
        <v>65</v>
      </c>
      <c r="D36" s="17" t="s">
        <v>2</v>
      </c>
      <c r="E36" s="17" t="s">
        <v>7</v>
      </c>
      <c r="F36" s="17">
        <v>65</v>
      </c>
      <c r="G36" s="27">
        <f t="shared" si="0"/>
        <v>32.5</v>
      </c>
      <c r="H36" s="13" t="s">
        <v>134</v>
      </c>
      <c r="I36" s="14">
        <f t="shared" si="1"/>
        <v>46</v>
      </c>
      <c r="J36" s="15">
        <f t="shared" si="2"/>
        <v>78.5</v>
      </c>
      <c r="K36" s="17">
        <v>1</v>
      </c>
      <c r="L36" s="16" t="s">
        <v>240</v>
      </c>
      <c r="M36" s="12"/>
    </row>
    <row r="37" spans="1:13" s="19" customFormat="1" ht="23.1" customHeight="1">
      <c r="A37" s="13" t="s">
        <v>202</v>
      </c>
      <c r="B37" s="17">
        <v>44088118</v>
      </c>
      <c r="C37" s="17" t="s">
        <v>66</v>
      </c>
      <c r="D37" s="17" t="s">
        <v>2</v>
      </c>
      <c r="E37" s="17" t="s">
        <v>7</v>
      </c>
      <c r="F37" s="17">
        <v>62</v>
      </c>
      <c r="G37" s="27">
        <f t="shared" si="0"/>
        <v>31</v>
      </c>
      <c r="H37" s="13" t="s">
        <v>141</v>
      </c>
      <c r="I37" s="14">
        <f t="shared" si="1"/>
        <v>30.335000000000001</v>
      </c>
      <c r="J37" s="15">
        <f t="shared" si="2"/>
        <v>61.335000000000001</v>
      </c>
      <c r="K37" s="17">
        <v>2</v>
      </c>
      <c r="L37" s="16"/>
      <c r="M37" s="12"/>
    </row>
    <row r="38" spans="1:13" s="19" customFormat="1" ht="23.1" customHeight="1">
      <c r="A38" s="13" t="s">
        <v>203</v>
      </c>
      <c r="B38" s="17">
        <v>44088119</v>
      </c>
      <c r="C38" s="17" t="s">
        <v>67</v>
      </c>
      <c r="D38" s="17" t="s">
        <v>0</v>
      </c>
      <c r="E38" s="17" t="s">
        <v>7</v>
      </c>
      <c r="F38" s="17">
        <v>57</v>
      </c>
      <c r="G38" s="27">
        <f t="shared" si="0"/>
        <v>28.5</v>
      </c>
      <c r="H38" s="13" t="s">
        <v>142</v>
      </c>
      <c r="I38" s="14">
        <f t="shared" si="1"/>
        <v>31.335000000000001</v>
      </c>
      <c r="J38" s="15">
        <f t="shared" si="2"/>
        <v>59.835000000000001</v>
      </c>
      <c r="K38" s="17">
        <v>3</v>
      </c>
      <c r="L38" s="16"/>
      <c r="M38" s="12"/>
    </row>
    <row r="39" spans="1:13" s="19" customFormat="1" ht="23.1" customHeight="1">
      <c r="A39" s="13" t="s">
        <v>204</v>
      </c>
      <c r="B39" s="17">
        <v>44088128</v>
      </c>
      <c r="C39" s="17" t="s">
        <v>70</v>
      </c>
      <c r="D39" s="17" t="s">
        <v>0</v>
      </c>
      <c r="E39" s="17" t="s">
        <v>8</v>
      </c>
      <c r="F39" s="17">
        <v>55</v>
      </c>
      <c r="G39" s="27">
        <f t="shared" si="0"/>
        <v>27.5</v>
      </c>
      <c r="H39" s="13" t="s">
        <v>145</v>
      </c>
      <c r="I39" s="14">
        <f t="shared" si="1"/>
        <v>35.5</v>
      </c>
      <c r="J39" s="15">
        <f t="shared" si="2"/>
        <v>63</v>
      </c>
      <c r="K39" s="17">
        <v>1</v>
      </c>
      <c r="L39" s="16" t="s">
        <v>241</v>
      </c>
      <c r="M39" s="12"/>
    </row>
    <row r="40" spans="1:13" s="19" customFormat="1" ht="23.1" customHeight="1">
      <c r="A40" s="13" t="s">
        <v>205</v>
      </c>
      <c r="B40" s="17">
        <v>44088130</v>
      </c>
      <c r="C40" s="17" t="s">
        <v>69</v>
      </c>
      <c r="D40" s="17" t="s">
        <v>0</v>
      </c>
      <c r="E40" s="17" t="s">
        <v>8</v>
      </c>
      <c r="F40" s="17">
        <v>56</v>
      </c>
      <c r="G40" s="27">
        <f>F40*0.5</f>
        <v>28</v>
      </c>
      <c r="H40" s="13" t="s">
        <v>144</v>
      </c>
      <c r="I40" s="14">
        <f>H40*0.5</f>
        <v>31.164999999999999</v>
      </c>
      <c r="J40" s="15">
        <f>SUM(G40,I40)</f>
        <v>59.164999999999999</v>
      </c>
      <c r="K40" s="17">
        <v>2</v>
      </c>
      <c r="L40" s="16"/>
      <c r="M40" s="12"/>
    </row>
    <row r="41" spans="1:13" s="19" customFormat="1" ht="23.1" customHeight="1">
      <c r="A41" s="13" t="s">
        <v>206</v>
      </c>
      <c r="B41" s="17">
        <v>44088129</v>
      </c>
      <c r="C41" s="17" t="s">
        <v>68</v>
      </c>
      <c r="D41" s="17" t="s">
        <v>0</v>
      </c>
      <c r="E41" s="17" t="s">
        <v>8</v>
      </c>
      <c r="F41" s="17">
        <v>60</v>
      </c>
      <c r="G41" s="27">
        <f>F41*0.5</f>
        <v>30</v>
      </c>
      <c r="H41" s="13" t="s">
        <v>143</v>
      </c>
      <c r="I41" s="14">
        <f>H41*0.5</f>
        <v>28.5</v>
      </c>
      <c r="J41" s="15">
        <f>SUM(G41,I41)</f>
        <v>58.5</v>
      </c>
      <c r="K41" s="17">
        <v>3</v>
      </c>
      <c r="L41" s="16"/>
      <c r="M41" s="12"/>
    </row>
    <row r="42" spans="1:13" s="19" customFormat="1" ht="21" customHeight="1">
      <c r="A42" s="13" t="s">
        <v>207</v>
      </c>
      <c r="B42" s="17">
        <v>44088136</v>
      </c>
      <c r="C42" s="17" t="s">
        <v>71</v>
      </c>
      <c r="D42" s="17" t="s">
        <v>0</v>
      </c>
      <c r="E42" s="17" t="s">
        <v>3</v>
      </c>
      <c r="F42" s="17">
        <v>68</v>
      </c>
      <c r="G42" s="27">
        <f t="shared" si="0"/>
        <v>34</v>
      </c>
      <c r="H42" s="13" t="s">
        <v>146</v>
      </c>
      <c r="I42" s="14">
        <f t="shared" si="1"/>
        <v>46.5</v>
      </c>
      <c r="J42" s="15">
        <f t="shared" si="2"/>
        <v>80.5</v>
      </c>
      <c r="K42" s="17">
        <v>1</v>
      </c>
      <c r="L42" s="16" t="s">
        <v>238</v>
      </c>
      <c r="M42" s="12"/>
    </row>
    <row r="43" spans="1:13" s="19" customFormat="1" ht="21" customHeight="1">
      <c r="A43" s="13" t="s">
        <v>208</v>
      </c>
      <c r="B43" s="17">
        <v>44088138</v>
      </c>
      <c r="C43" s="17" t="s">
        <v>72</v>
      </c>
      <c r="D43" s="17" t="s">
        <v>0</v>
      </c>
      <c r="E43" s="17" t="s">
        <v>3</v>
      </c>
      <c r="F43" s="17">
        <v>56</v>
      </c>
      <c r="G43" s="27">
        <f t="shared" si="0"/>
        <v>28</v>
      </c>
      <c r="H43" s="13" t="s">
        <v>159</v>
      </c>
      <c r="I43" s="14">
        <f t="shared" si="1"/>
        <v>34</v>
      </c>
      <c r="J43" s="15">
        <f t="shared" si="2"/>
        <v>62</v>
      </c>
      <c r="K43" s="17">
        <v>2</v>
      </c>
      <c r="L43" s="16"/>
      <c r="M43" s="12"/>
    </row>
    <row r="44" spans="1:13" s="19" customFormat="1" ht="21" customHeight="1">
      <c r="A44" s="13" t="s">
        <v>209</v>
      </c>
      <c r="B44" s="17">
        <v>44088135</v>
      </c>
      <c r="C44" s="17" t="s">
        <v>73</v>
      </c>
      <c r="D44" s="17" t="s">
        <v>2</v>
      </c>
      <c r="E44" s="17" t="s">
        <v>3</v>
      </c>
      <c r="F44" s="17">
        <v>50</v>
      </c>
      <c r="G44" s="27">
        <f t="shared" si="0"/>
        <v>25</v>
      </c>
      <c r="H44" s="13" t="s">
        <v>162</v>
      </c>
      <c r="I44" s="14">
        <f t="shared" si="1"/>
        <v>0</v>
      </c>
      <c r="J44" s="15">
        <f t="shared" si="2"/>
        <v>25</v>
      </c>
      <c r="K44" s="17">
        <v>3</v>
      </c>
      <c r="L44" s="16"/>
      <c r="M44" s="16" t="s">
        <v>116</v>
      </c>
    </row>
    <row r="45" spans="1:13" s="19" customFormat="1" ht="21" customHeight="1">
      <c r="A45" s="13" t="s">
        <v>210</v>
      </c>
      <c r="B45" s="17">
        <v>44088144</v>
      </c>
      <c r="C45" s="17" t="s">
        <v>75</v>
      </c>
      <c r="D45" s="17" t="s">
        <v>2</v>
      </c>
      <c r="E45" s="17" t="s">
        <v>15</v>
      </c>
      <c r="F45" s="17">
        <v>53</v>
      </c>
      <c r="G45" s="27">
        <f t="shared" si="0"/>
        <v>26.5</v>
      </c>
      <c r="H45" s="13" t="s">
        <v>148</v>
      </c>
      <c r="I45" s="14">
        <f t="shared" si="1"/>
        <v>44.835000000000001</v>
      </c>
      <c r="J45" s="15">
        <f t="shared" si="2"/>
        <v>71.335000000000008</v>
      </c>
      <c r="K45" s="17">
        <v>1</v>
      </c>
      <c r="L45" s="16" t="s">
        <v>241</v>
      </c>
      <c r="M45" s="12"/>
    </row>
    <row r="46" spans="1:13" s="19" customFormat="1" ht="21" customHeight="1">
      <c r="A46" s="13" t="s">
        <v>211</v>
      </c>
      <c r="B46" s="17">
        <v>44088141</v>
      </c>
      <c r="C46" s="21" t="s">
        <v>76</v>
      </c>
      <c r="D46" s="17" t="s">
        <v>2</v>
      </c>
      <c r="E46" s="17" t="s">
        <v>15</v>
      </c>
      <c r="F46" s="17">
        <v>51</v>
      </c>
      <c r="G46" s="27">
        <f t="shared" si="0"/>
        <v>25.5</v>
      </c>
      <c r="H46" s="13" t="s">
        <v>149</v>
      </c>
      <c r="I46" s="14">
        <f t="shared" si="1"/>
        <v>32.5</v>
      </c>
      <c r="J46" s="15">
        <f t="shared" si="2"/>
        <v>58</v>
      </c>
      <c r="K46" s="17">
        <v>2</v>
      </c>
      <c r="L46" s="16"/>
      <c r="M46" s="12"/>
    </row>
    <row r="47" spans="1:13" s="19" customFormat="1" ht="21" customHeight="1">
      <c r="A47" s="13" t="s">
        <v>212</v>
      </c>
      <c r="B47" s="17">
        <v>44088139</v>
      </c>
      <c r="C47" s="17" t="s">
        <v>74</v>
      </c>
      <c r="D47" s="17" t="s">
        <v>2</v>
      </c>
      <c r="E47" s="17" t="s">
        <v>15</v>
      </c>
      <c r="F47" s="17">
        <v>57</v>
      </c>
      <c r="G47" s="27">
        <f>F47*0.5</f>
        <v>28.5</v>
      </c>
      <c r="H47" s="13" t="s">
        <v>163</v>
      </c>
      <c r="I47" s="14">
        <f>H47*0.5</f>
        <v>0</v>
      </c>
      <c r="J47" s="15">
        <f>SUM(G47,I47)</f>
        <v>28.5</v>
      </c>
      <c r="K47" s="17">
        <v>3</v>
      </c>
      <c r="L47" s="16"/>
      <c r="M47" s="16" t="s">
        <v>116</v>
      </c>
    </row>
    <row r="48" spans="1:13" s="19" customFormat="1" ht="21" customHeight="1">
      <c r="A48" s="13" t="s">
        <v>213</v>
      </c>
      <c r="B48" s="17">
        <v>44088146</v>
      </c>
      <c r="C48" s="17" t="s">
        <v>77</v>
      </c>
      <c r="D48" s="17" t="s">
        <v>0</v>
      </c>
      <c r="E48" s="17" t="s">
        <v>17</v>
      </c>
      <c r="F48" s="17">
        <v>54</v>
      </c>
      <c r="G48" s="27">
        <f t="shared" si="0"/>
        <v>27</v>
      </c>
      <c r="H48" s="13" t="s">
        <v>148</v>
      </c>
      <c r="I48" s="14">
        <f t="shared" si="1"/>
        <v>44.835000000000001</v>
      </c>
      <c r="J48" s="15">
        <f t="shared" si="2"/>
        <v>71.835000000000008</v>
      </c>
      <c r="K48" s="17">
        <v>1</v>
      </c>
      <c r="L48" s="16" t="s">
        <v>240</v>
      </c>
      <c r="M48" s="12"/>
    </row>
    <row r="49" spans="1:13" s="19" customFormat="1" ht="21" customHeight="1">
      <c r="A49" s="13" t="s">
        <v>214</v>
      </c>
      <c r="B49" s="17">
        <v>44088145</v>
      </c>
      <c r="C49" s="17" t="s">
        <v>78</v>
      </c>
      <c r="D49" s="17" t="s">
        <v>0</v>
      </c>
      <c r="E49" s="17" t="s">
        <v>17</v>
      </c>
      <c r="F49" s="17">
        <v>48</v>
      </c>
      <c r="G49" s="27">
        <f t="shared" si="0"/>
        <v>24</v>
      </c>
      <c r="H49" s="13" t="s">
        <v>150</v>
      </c>
      <c r="I49" s="14">
        <f t="shared" si="1"/>
        <v>34.5</v>
      </c>
      <c r="J49" s="15">
        <f t="shared" si="2"/>
        <v>58.5</v>
      </c>
      <c r="K49" s="17">
        <v>2</v>
      </c>
      <c r="L49" s="16"/>
      <c r="M49" s="12"/>
    </row>
    <row r="50" spans="1:13" s="19" customFormat="1" ht="21" customHeight="1">
      <c r="A50" s="13" t="s">
        <v>215</v>
      </c>
      <c r="B50" s="17">
        <v>44088148</v>
      </c>
      <c r="C50" s="17" t="s">
        <v>79</v>
      </c>
      <c r="D50" s="17" t="s">
        <v>0</v>
      </c>
      <c r="E50" s="17" t="s">
        <v>17</v>
      </c>
      <c r="F50" s="17">
        <v>47</v>
      </c>
      <c r="G50" s="27">
        <f t="shared" si="0"/>
        <v>23.5</v>
      </c>
      <c r="H50" s="13" t="s">
        <v>151</v>
      </c>
      <c r="I50" s="14">
        <f t="shared" si="1"/>
        <v>30.835000000000001</v>
      </c>
      <c r="J50" s="15">
        <f t="shared" si="2"/>
        <v>54.335000000000001</v>
      </c>
      <c r="K50" s="17">
        <v>3</v>
      </c>
      <c r="L50" s="16"/>
      <c r="M50" s="12"/>
    </row>
    <row r="51" spans="1:13" s="19" customFormat="1" ht="21" customHeight="1">
      <c r="A51" s="13" t="s">
        <v>216</v>
      </c>
      <c r="B51" s="17">
        <v>44088153</v>
      </c>
      <c r="C51" s="17" t="s">
        <v>80</v>
      </c>
      <c r="D51" s="17" t="s">
        <v>0</v>
      </c>
      <c r="E51" s="17" t="s">
        <v>4</v>
      </c>
      <c r="F51" s="17">
        <v>54</v>
      </c>
      <c r="G51" s="27">
        <f t="shared" si="0"/>
        <v>27</v>
      </c>
      <c r="H51" s="13" t="s">
        <v>136</v>
      </c>
      <c r="I51" s="14">
        <f t="shared" si="1"/>
        <v>32.835000000000001</v>
      </c>
      <c r="J51" s="15">
        <v>60</v>
      </c>
      <c r="K51" s="17">
        <v>1</v>
      </c>
      <c r="L51" s="16" t="s">
        <v>238</v>
      </c>
      <c r="M51" s="18" t="s">
        <v>167</v>
      </c>
    </row>
    <row r="52" spans="1:13" s="19" customFormat="1" ht="21" customHeight="1">
      <c r="A52" s="13" t="s">
        <v>217</v>
      </c>
      <c r="B52" s="17">
        <v>44088152</v>
      </c>
      <c r="C52" s="17" t="s">
        <v>81</v>
      </c>
      <c r="D52" s="17" t="s">
        <v>0</v>
      </c>
      <c r="E52" s="17" t="s">
        <v>4</v>
      </c>
      <c r="F52" s="17">
        <v>52</v>
      </c>
      <c r="G52" s="27">
        <f t="shared" si="0"/>
        <v>26</v>
      </c>
      <c r="H52" s="13" t="s">
        <v>135</v>
      </c>
      <c r="I52" s="14">
        <f t="shared" si="1"/>
        <v>33.835000000000001</v>
      </c>
      <c r="J52" s="15">
        <v>60</v>
      </c>
      <c r="K52" s="17">
        <v>1</v>
      </c>
      <c r="L52" s="16"/>
      <c r="M52" s="18" t="s">
        <v>168</v>
      </c>
    </row>
    <row r="53" spans="1:13" s="19" customFormat="1" ht="21" customHeight="1">
      <c r="A53" s="13" t="s">
        <v>218</v>
      </c>
      <c r="B53" s="17">
        <v>44088151</v>
      </c>
      <c r="C53" s="20" t="s">
        <v>82</v>
      </c>
      <c r="D53" s="17" t="s">
        <v>2</v>
      </c>
      <c r="E53" s="17" t="s">
        <v>4</v>
      </c>
      <c r="F53" s="17">
        <v>50</v>
      </c>
      <c r="G53" s="27">
        <f t="shared" si="0"/>
        <v>25</v>
      </c>
      <c r="H53" s="13" t="s">
        <v>162</v>
      </c>
      <c r="I53" s="14">
        <f t="shared" si="1"/>
        <v>0</v>
      </c>
      <c r="J53" s="15">
        <f t="shared" si="2"/>
        <v>25</v>
      </c>
      <c r="K53" s="17">
        <v>2</v>
      </c>
      <c r="L53" s="16"/>
      <c r="M53" s="13" t="s">
        <v>160</v>
      </c>
    </row>
    <row r="54" spans="1:13" s="19" customFormat="1" ht="21" customHeight="1">
      <c r="A54" s="13" t="s">
        <v>219</v>
      </c>
      <c r="B54" s="17">
        <v>44088164</v>
      </c>
      <c r="C54" s="17" t="s">
        <v>83</v>
      </c>
      <c r="D54" s="17" t="s">
        <v>0</v>
      </c>
      <c r="E54" s="17" t="s">
        <v>10</v>
      </c>
      <c r="F54" s="17">
        <v>56</v>
      </c>
      <c r="G54" s="27">
        <f t="shared" si="0"/>
        <v>28</v>
      </c>
      <c r="H54" s="13" t="s">
        <v>152</v>
      </c>
      <c r="I54" s="14">
        <f t="shared" si="1"/>
        <v>36.664999999999999</v>
      </c>
      <c r="J54" s="15">
        <f t="shared" si="2"/>
        <v>64.664999999999992</v>
      </c>
      <c r="K54" s="17">
        <v>1</v>
      </c>
      <c r="L54" s="16" t="s">
        <v>238</v>
      </c>
      <c r="M54" s="12"/>
    </row>
    <row r="55" spans="1:13" s="19" customFormat="1" ht="21" customHeight="1">
      <c r="A55" s="13" t="s">
        <v>220</v>
      </c>
      <c r="B55" s="17">
        <v>44088160</v>
      </c>
      <c r="C55" s="17" t="s">
        <v>85</v>
      </c>
      <c r="D55" s="17" t="s">
        <v>2</v>
      </c>
      <c r="E55" s="17" t="s">
        <v>10</v>
      </c>
      <c r="F55" s="17">
        <v>54</v>
      </c>
      <c r="G55" s="27">
        <f>F55*0.5</f>
        <v>27</v>
      </c>
      <c r="H55" s="13" t="s">
        <v>154</v>
      </c>
      <c r="I55" s="14">
        <f>H55*0.5</f>
        <v>34.335000000000001</v>
      </c>
      <c r="J55" s="15">
        <f>SUM(G55,I55)</f>
        <v>61.335000000000001</v>
      </c>
      <c r="K55" s="17">
        <v>2</v>
      </c>
      <c r="L55" s="16"/>
      <c r="M55" s="12"/>
    </row>
    <row r="56" spans="1:13" s="19" customFormat="1" ht="21" customHeight="1">
      <c r="A56" s="13" t="s">
        <v>221</v>
      </c>
      <c r="B56" s="17">
        <v>44088155</v>
      </c>
      <c r="C56" s="17" t="s">
        <v>84</v>
      </c>
      <c r="D56" s="17" t="s">
        <v>0</v>
      </c>
      <c r="E56" s="17" t="s">
        <v>10</v>
      </c>
      <c r="F56" s="17">
        <v>55</v>
      </c>
      <c r="G56" s="27">
        <f t="shared" si="0"/>
        <v>27.5</v>
      </c>
      <c r="H56" s="13" t="s">
        <v>153</v>
      </c>
      <c r="I56" s="14">
        <f t="shared" si="1"/>
        <v>33.335000000000001</v>
      </c>
      <c r="J56" s="15">
        <f t="shared" si="2"/>
        <v>60.835000000000001</v>
      </c>
      <c r="K56" s="17">
        <v>3</v>
      </c>
      <c r="L56" s="16"/>
      <c r="M56" s="12"/>
    </row>
    <row r="57" spans="1:13" s="19" customFormat="1" ht="21" customHeight="1">
      <c r="A57" s="13" t="s">
        <v>222</v>
      </c>
      <c r="B57" s="17">
        <v>44088170</v>
      </c>
      <c r="C57" s="17" t="s">
        <v>86</v>
      </c>
      <c r="D57" s="17" t="s">
        <v>0</v>
      </c>
      <c r="E57" s="17" t="s">
        <v>13</v>
      </c>
      <c r="F57" s="17">
        <v>62</v>
      </c>
      <c r="G57" s="27">
        <f t="shared" si="0"/>
        <v>31</v>
      </c>
      <c r="H57" s="13" t="s">
        <v>133</v>
      </c>
      <c r="I57" s="14">
        <f t="shared" si="1"/>
        <v>36.5</v>
      </c>
      <c r="J57" s="15">
        <f t="shared" si="2"/>
        <v>67.5</v>
      </c>
      <c r="K57" s="17">
        <v>1</v>
      </c>
      <c r="L57" s="16" t="s">
        <v>238</v>
      </c>
      <c r="M57" s="12"/>
    </row>
    <row r="58" spans="1:13" s="19" customFormat="1" ht="21" customHeight="1">
      <c r="A58" s="13" t="s">
        <v>223</v>
      </c>
      <c r="B58" s="17">
        <v>44088167</v>
      </c>
      <c r="C58" s="17" t="s">
        <v>88</v>
      </c>
      <c r="D58" s="17" t="s">
        <v>2</v>
      </c>
      <c r="E58" s="17" t="s">
        <v>13</v>
      </c>
      <c r="F58" s="17">
        <v>55</v>
      </c>
      <c r="G58" s="27">
        <f>F58*0.5</f>
        <v>27.5</v>
      </c>
      <c r="H58" s="13" t="s">
        <v>132</v>
      </c>
      <c r="I58" s="14">
        <f>H58*0.5</f>
        <v>28.835000000000001</v>
      </c>
      <c r="J58" s="15">
        <f>SUM(G58,I58)</f>
        <v>56.335000000000001</v>
      </c>
      <c r="K58" s="17">
        <v>2</v>
      </c>
      <c r="L58" s="16"/>
      <c r="M58" s="12"/>
    </row>
    <row r="59" spans="1:13" s="19" customFormat="1" ht="21" customHeight="1">
      <c r="A59" s="13" t="s">
        <v>224</v>
      </c>
      <c r="B59" s="17">
        <v>44088165</v>
      </c>
      <c r="C59" s="17" t="s">
        <v>87</v>
      </c>
      <c r="D59" s="17" t="s">
        <v>2</v>
      </c>
      <c r="E59" s="17" t="s">
        <v>13</v>
      </c>
      <c r="F59" s="17">
        <v>55</v>
      </c>
      <c r="G59" s="27">
        <f>F59*0.5</f>
        <v>27.5</v>
      </c>
      <c r="H59" s="13" t="s">
        <v>164</v>
      </c>
      <c r="I59" s="14">
        <f>H59*0.5</f>
        <v>0</v>
      </c>
      <c r="J59" s="15">
        <f>SUM(G59,I59)</f>
        <v>27.5</v>
      </c>
      <c r="K59" s="17">
        <v>3</v>
      </c>
      <c r="L59" s="16"/>
      <c r="M59" s="16" t="s">
        <v>161</v>
      </c>
    </row>
    <row r="60" spans="1:13" s="19" customFormat="1" ht="21" customHeight="1">
      <c r="A60" s="13" t="s">
        <v>225</v>
      </c>
      <c r="B60" s="17">
        <v>44088177</v>
      </c>
      <c r="C60" s="17" t="s">
        <v>89</v>
      </c>
      <c r="D60" s="17" t="s">
        <v>0</v>
      </c>
      <c r="E60" s="17" t="s">
        <v>18</v>
      </c>
      <c r="F60" s="17">
        <v>56</v>
      </c>
      <c r="G60" s="27">
        <f t="shared" si="0"/>
        <v>28</v>
      </c>
      <c r="H60" s="13" t="s">
        <v>155</v>
      </c>
      <c r="I60" s="14">
        <f t="shared" si="1"/>
        <v>44.664999999999999</v>
      </c>
      <c r="J60" s="15">
        <f t="shared" si="2"/>
        <v>72.664999999999992</v>
      </c>
      <c r="K60" s="17">
        <v>1</v>
      </c>
      <c r="L60" s="16" t="s">
        <v>240</v>
      </c>
      <c r="M60" s="12"/>
    </row>
    <row r="61" spans="1:13" s="19" customFormat="1" ht="21.95" customHeight="1">
      <c r="A61" s="13" t="s">
        <v>226</v>
      </c>
      <c r="B61" s="17">
        <v>44088176</v>
      </c>
      <c r="C61" s="17" t="s">
        <v>91</v>
      </c>
      <c r="D61" s="17" t="s">
        <v>2</v>
      </c>
      <c r="E61" s="17" t="s">
        <v>18</v>
      </c>
      <c r="F61" s="17">
        <v>48</v>
      </c>
      <c r="G61" s="27">
        <f>F61*0.5</f>
        <v>24</v>
      </c>
      <c r="H61" s="13" t="s">
        <v>156</v>
      </c>
      <c r="I61" s="14">
        <f>H61*0.5</f>
        <v>29.164999999999999</v>
      </c>
      <c r="J61" s="15">
        <f>SUM(G61,I61)</f>
        <v>53.164999999999999</v>
      </c>
      <c r="K61" s="17">
        <v>2</v>
      </c>
      <c r="L61" s="16"/>
      <c r="M61" s="12"/>
    </row>
    <row r="62" spans="1:13" s="19" customFormat="1" ht="21" customHeight="1">
      <c r="A62" s="13" t="s">
        <v>227</v>
      </c>
      <c r="B62" s="17">
        <v>44088174</v>
      </c>
      <c r="C62" s="17" t="s">
        <v>90</v>
      </c>
      <c r="D62" s="17" t="s">
        <v>0</v>
      </c>
      <c r="E62" s="17" t="s">
        <v>18</v>
      </c>
      <c r="F62" s="17">
        <v>48</v>
      </c>
      <c r="G62" s="27">
        <f t="shared" si="0"/>
        <v>24</v>
      </c>
      <c r="H62" s="13" t="s">
        <v>164</v>
      </c>
      <c r="I62" s="14">
        <f t="shared" si="1"/>
        <v>0</v>
      </c>
      <c r="J62" s="15">
        <f t="shared" si="2"/>
        <v>24</v>
      </c>
      <c r="K62" s="17">
        <v>3</v>
      </c>
      <c r="L62" s="16"/>
      <c r="M62" s="16" t="s">
        <v>116</v>
      </c>
    </row>
    <row r="63" spans="1:13" s="19" customFormat="1" ht="21.75" customHeight="1">
      <c r="A63" s="13" t="s">
        <v>228</v>
      </c>
      <c r="B63" s="17">
        <v>44088182</v>
      </c>
      <c r="C63" s="17" t="s">
        <v>92</v>
      </c>
      <c r="D63" s="17" t="s">
        <v>0</v>
      </c>
      <c r="E63" s="17" t="s">
        <v>21</v>
      </c>
      <c r="F63" s="17">
        <v>62</v>
      </c>
      <c r="G63" s="27">
        <f t="shared" ref="G63:G69" si="3">F63*0.5</f>
        <v>31</v>
      </c>
      <c r="H63" s="13" t="s">
        <v>157</v>
      </c>
      <c r="I63" s="14">
        <f t="shared" ref="I63:I69" si="4">H63*0.5</f>
        <v>45</v>
      </c>
      <c r="J63" s="15">
        <f t="shared" ref="J63:J69" si="5">SUM(G63,I63)</f>
        <v>76</v>
      </c>
      <c r="K63" s="17">
        <v>1</v>
      </c>
      <c r="L63" s="16" t="s">
        <v>242</v>
      </c>
      <c r="M63" s="12"/>
    </row>
    <row r="64" spans="1:13" s="19" customFormat="1" ht="21.75" customHeight="1">
      <c r="A64" s="13" t="s">
        <v>229</v>
      </c>
      <c r="B64" s="17">
        <v>44088181</v>
      </c>
      <c r="C64" s="17" t="s">
        <v>93</v>
      </c>
      <c r="D64" s="17" t="s">
        <v>0</v>
      </c>
      <c r="E64" s="17" t="s">
        <v>21</v>
      </c>
      <c r="F64" s="17">
        <v>58</v>
      </c>
      <c r="G64" s="27">
        <f t="shared" si="3"/>
        <v>29</v>
      </c>
      <c r="H64" s="13" t="s">
        <v>147</v>
      </c>
      <c r="I64" s="14">
        <f t="shared" si="4"/>
        <v>29</v>
      </c>
      <c r="J64" s="15">
        <f t="shared" si="5"/>
        <v>58</v>
      </c>
      <c r="K64" s="17">
        <v>2</v>
      </c>
      <c r="L64" s="16"/>
      <c r="M64" s="12"/>
    </row>
    <row r="65" spans="1:13" s="19" customFormat="1" ht="21.75" customHeight="1">
      <c r="A65" s="13" t="s">
        <v>230</v>
      </c>
      <c r="B65" s="17">
        <v>44088180</v>
      </c>
      <c r="C65" s="17" t="s">
        <v>94</v>
      </c>
      <c r="D65" s="17" t="s">
        <v>2</v>
      </c>
      <c r="E65" s="17" t="s">
        <v>21</v>
      </c>
      <c r="F65" s="17">
        <v>55</v>
      </c>
      <c r="G65" s="27">
        <f t="shared" si="3"/>
        <v>27.5</v>
      </c>
      <c r="H65" s="13" t="s">
        <v>158</v>
      </c>
      <c r="I65" s="14">
        <f t="shared" si="4"/>
        <v>29.164999999999999</v>
      </c>
      <c r="J65" s="15">
        <f t="shared" si="5"/>
        <v>56.664999999999999</v>
      </c>
      <c r="K65" s="17">
        <v>3</v>
      </c>
      <c r="L65" s="16"/>
      <c r="M65" s="12"/>
    </row>
    <row r="66" spans="1:13" s="19" customFormat="1" ht="21.75" customHeight="1">
      <c r="A66" s="13" t="s">
        <v>231</v>
      </c>
      <c r="B66" s="17">
        <v>44088188</v>
      </c>
      <c r="C66" s="17" t="s">
        <v>95</v>
      </c>
      <c r="D66" s="17" t="s">
        <v>0</v>
      </c>
      <c r="E66" s="17" t="s">
        <v>99</v>
      </c>
      <c r="F66" s="17">
        <v>54</v>
      </c>
      <c r="G66" s="27">
        <f t="shared" si="3"/>
        <v>27</v>
      </c>
      <c r="H66" s="13" t="s">
        <v>139</v>
      </c>
      <c r="I66" s="14">
        <f t="shared" si="4"/>
        <v>36</v>
      </c>
      <c r="J66" s="15">
        <f t="shared" si="5"/>
        <v>63</v>
      </c>
      <c r="K66" s="17">
        <v>1</v>
      </c>
      <c r="L66" s="16" t="s">
        <v>238</v>
      </c>
      <c r="M66" s="18" t="s">
        <v>165</v>
      </c>
    </row>
    <row r="67" spans="1:13" s="19" customFormat="1" ht="21.75" customHeight="1">
      <c r="A67" s="13" t="s">
        <v>232</v>
      </c>
      <c r="B67" s="17">
        <v>44088183</v>
      </c>
      <c r="C67" s="17" t="s">
        <v>96</v>
      </c>
      <c r="D67" s="17" t="s">
        <v>2</v>
      </c>
      <c r="E67" s="17" t="s">
        <v>100</v>
      </c>
      <c r="F67" s="17">
        <v>48</v>
      </c>
      <c r="G67" s="27">
        <f t="shared" si="3"/>
        <v>24</v>
      </c>
      <c r="H67" s="13" t="s">
        <v>138</v>
      </c>
      <c r="I67" s="14">
        <f t="shared" si="4"/>
        <v>39</v>
      </c>
      <c r="J67" s="15">
        <f t="shared" si="5"/>
        <v>63</v>
      </c>
      <c r="K67" s="17">
        <v>1</v>
      </c>
      <c r="L67" s="16"/>
      <c r="M67" s="18" t="s">
        <v>166</v>
      </c>
    </row>
    <row r="68" spans="1:13" s="19" customFormat="1" ht="21.75" customHeight="1">
      <c r="A68" s="13" t="s">
        <v>233</v>
      </c>
      <c r="B68" s="17">
        <v>44088184</v>
      </c>
      <c r="C68" s="17" t="s">
        <v>16</v>
      </c>
      <c r="D68" s="17" t="s">
        <v>0</v>
      </c>
      <c r="E68" s="17" t="s">
        <v>98</v>
      </c>
      <c r="F68" s="17">
        <v>55</v>
      </c>
      <c r="G68" s="27">
        <f>F68*0.5</f>
        <v>27.5</v>
      </c>
      <c r="H68" s="13" t="s">
        <v>140</v>
      </c>
      <c r="I68" s="14">
        <f>H68*0.5</f>
        <v>35</v>
      </c>
      <c r="J68" s="15">
        <f>SUM(G68,I68)</f>
        <v>62.5</v>
      </c>
      <c r="K68" s="17">
        <v>2</v>
      </c>
      <c r="L68" s="16"/>
      <c r="M68" s="12"/>
    </row>
    <row r="69" spans="1:13" s="19" customFormat="1" ht="21.75" customHeight="1">
      <c r="A69" s="13" t="s">
        <v>234</v>
      </c>
      <c r="B69" s="17">
        <v>44088186</v>
      </c>
      <c r="C69" s="21" t="s">
        <v>97</v>
      </c>
      <c r="D69" s="17" t="s">
        <v>0</v>
      </c>
      <c r="E69" s="17" t="s">
        <v>100</v>
      </c>
      <c r="F69" s="17">
        <v>48</v>
      </c>
      <c r="G69" s="27">
        <f t="shared" si="3"/>
        <v>24</v>
      </c>
      <c r="H69" s="13" t="s">
        <v>137</v>
      </c>
      <c r="I69" s="14">
        <f t="shared" si="4"/>
        <v>25.835000000000001</v>
      </c>
      <c r="J69" s="15">
        <f t="shared" si="5"/>
        <v>49.835000000000001</v>
      </c>
      <c r="K69" s="17">
        <v>3</v>
      </c>
      <c r="L69" s="16"/>
      <c r="M69" s="12"/>
    </row>
    <row r="70" spans="1:13" s="19" customFormat="1">
      <c r="A70" s="23"/>
      <c r="G70" s="24"/>
      <c r="I70" s="25"/>
      <c r="J70" s="25"/>
      <c r="K70" s="26"/>
      <c r="L70" s="26"/>
      <c r="M70" s="26"/>
    </row>
  </sheetData>
  <mergeCells count="2">
    <mergeCell ref="J2:M2"/>
    <mergeCell ref="A1:M1"/>
  </mergeCells>
  <phoneticPr fontId="1" type="noConversion"/>
  <printOptions horizontalCentered="1"/>
  <pageMargins left="0.98425196850393704" right="0.78740157480314965" top="0.55118110236220474" bottom="0.55118110236220474" header="0.31496062992125984" footer="0.31496062992125984"/>
  <pageSetup paperSize="9" orientation="landscape" r:id="rId1"/>
  <headerFooter scaleWithDoc="0" alignWithMargins="0">
    <oddFooter>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Manager/>
  <Company>gs</Company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微软用户</dc:creator>
  <cp:keywords/>
  <dc:description/>
  <cp:lastModifiedBy>莫栋材</cp:lastModifiedBy>
  <cp:revision/>
  <cp:lastPrinted>2016-12-12T07:18:23Z</cp:lastPrinted>
  <dcterms:created xsi:type="dcterms:W3CDTF">2015-12-15T03:38:10Z</dcterms:created>
  <dcterms:modified xsi:type="dcterms:W3CDTF">2016-12-12T07:19:43Z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2052-10.1.0.5400</vt:lpwstr>
  </property>
</Properties>
</file>