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0415" windowHeight="75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14210" fullCalcOnLoad="1"/>
</workbook>
</file>

<file path=xl/calcChain.xml><?xml version="1.0" encoding="utf-8"?>
<calcChain xmlns="http://schemas.openxmlformats.org/spreadsheetml/2006/main">
  <c r="I58" i="1"/>
  <c r="L58"/>
  <c r="I72"/>
  <c r="L72"/>
  <c r="I73"/>
  <c r="L73"/>
  <c r="I74"/>
  <c r="L74"/>
  <c r="I75"/>
  <c r="L75"/>
  <c r="I76"/>
  <c r="L76"/>
  <c r="I77"/>
  <c r="L77"/>
  <c r="I78"/>
  <c r="L78"/>
  <c r="I79"/>
  <c r="L79"/>
  <c r="I80"/>
  <c r="L80"/>
  <c r="I81"/>
  <c r="L81"/>
  <c r="I82"/>
  <c r="L82"/>
  <c r="I71"/>
  <c r="L71"/>
  <c r="I5"/>
  <c r="L5"/>
  <c r="I6"/>
  <c r="L6"/>
  <c r="I7"/>
  <c r="L7"/>
  <c r="I8"/>
  <c r="L8"/>
  <c r="I9"/>
  <c r="L9"/>
  <c r="I10"/>
  <c r="L10"/>
  <c r="I11"/>
  <c r="L11"/>
  <c r="I12"/>
  <c r="L12"/>
  <c r="I13"/>
  <c r="L13"/>
  <c r="I14"/>
  <c r="L14"/>
  <c r="I15"/>
  <c r="L15"/>
  <c r="I16"/>
  <c r="L16"/>
  <c r="I17"/>
  <c r="L17"/>
  <c r="I18"/>
  <c r="L18"/>
  <c r="I19"/>
  <c r="L19"/>
  <c r="I20"/>
  <c r="L20"/>
  <c r="I21"/>
  <c r="L21"/>
  <c r="I22"/>
  <c r="L22"/>
  <c r="I23"/>
  <c r="L23"/>
  <c r="I24"/>
  <c r="L24"/>
  <c r="I25"/>
  <c r="L25"/>
  <c r="I26"/>
  <c r="L26"/>
  <c r="I27"/>
  <c r="L27"/>
  <c r="I28"/>
  <c r="L28"/>
  <c r="I29"/>
  <c r="L29"/>
  <c r="I30"/>
  <c r="L30"/>
  <c r="I31"/>
  <c r="L31"/>
  <c r="I32"/>
  <c r="L32"/>
  <c r="I33"/>
  <c r="L33"/>
  <c r="I34"/>
  <c r="L34"/>
  <c r="I35"/>
  <c r="L35"/>
  <c r="I36"/>
  <c r="L36"/>
  <c r="I37"/>
  <c r="L37"/>
  <c r="I38"/>
  <c r="L38"/>
  <c r="I39"/>
  <c r="L39"/>
  <c r="I40"/>
  <c r="L40"/>
  <c r="I41"/>
  <c r="L41"/>
  <c r="I42"/>
  <c r="L42"/>
  <c r="I43"/>
  <c r="L43"/>
  <c r="I44"/>
  <c r="L44"/>
  <c r="I45"/>
  <c r="L45"/>
  <c r="I46"/>
  <c r="L46"/>
  <c r="I47"/>
  <c r="L47"/>
  <c r="I48"/>
  <c r="L48"/>
  <c r="I49"/>
  <c r="L49"/>
  <c r="I50"/>
  <c r="L50"/>
  <c r="I51"/>
  <c r="L51"/>
  <c r="I52"/>
  <c r="L52"/>
  <c r="I53"/>
  <c r="L53"/>
  <c r="I54"/>
  <c r="L54"/>
  <c r="I55"/>
  <c r="L55"/>
  <c r="I56"/>
  <c r="L56"/>
  <c r="I57"/>
  <c r="L57"/>
  <c r="I59"/>
  <c r="L59"/>
  <c r="I60"/>
  <c r="L60"/>
  <c r="I61"/>
  <c r="L61"/>
  <c r="I62"/>
  <c r="L62"/>
  <c r="I63"/>
  <c r="L63"/>
  <c r="I64"/>
  <c r="L64"/>
  <c r="I65"/>
  <c r="L65"/>
  <c r="I66"/>
  <c r="L66"/>
  <c r="I67"/>
  <c r="L67"/>
  <c r="I68"/>
  <c r="L68"/>
  <c r="I69"/>
  <c r="L69"/>
  <c r="I70"/>
  <c r="L70"/>
</calcChain>
</file>

<file path=xl/sharedStrings.xml><?xml version="1.0" encoding="utf-8"?>
<sst xmlns="http://schemas.openxmlformats.org/spreadsheetml/2006/main" count="562" uniqueCount="240">
  <si>
    <t>slt16037</t>
  </si>
  <si>
    <t>叶尔江艾莲</t>
  </si>
  <si>
    <t>slt16039</t>
  </si>
  <si>
    <t>王敬灵</t>
  </si>
  <si>
    <t>slt16040</t>
  </si>
  <si>
    <t>韩磊</t>
  </si>
  <si>
    <t>slt16041</t>
  </si>
  <si>
    <t>郝天鹏</t>
  </si>
  <si>
    <t>马热艳木托合提</t>
  </si>
  <si>
    <t>slt16042</t>
  </si>
  <si>
    <t>石多瑞</t>
  </si>
  <si>
    <t>伊力扎提亚尔买买提</t>
  </si>
  <si>
    <t>马建伟</t>
  </si>
  <si>
    <t>slt16043</t>
  </si>
  <si>
    <t>陶睿</t>
  </si>
  <si>
    <t>slt16044</t>
  </si>
  <si>
    <t>李文婷</t>
  </si>
  <si>
    <t>slt16046</t>
  </si>
  <si>
    <t>刘金金</t>
  </si>
  <si>
    <t>耿鹏程</t>
  </si>
  <si>
    <t>slt16047</t>
  </si>
  <si>
    <t>陈雪慧</t>
  </si>
  <si>
    <t>slt16048</t>
  </si>
  <si>
    <t>米尔古丽阿不都哈力克</t>
  </si>
  <si>
    <t>slt16049</t>
  </si>
  <si>
    <t>米斯哈丽·库尔班</t>
  </si>
  <si>
    <t>slt16050</t>
  </si>
  <si>
    <t>许化祥</t>
  </si>
  <si>
    <t>slt16052</t>
  </si>
  <si>
    <t>贾兴龙</t>
  </si>
  <si>
    <t>衡浩</t>
  </si>
  <si>
    <t>slt16053</t>
  </si>
  <si>
    <t>杨生虎</t>
  </si>
  <si>
    <t>slt16054</t>
  </si>
  <si>
    <t>何旭</t>
  </si>
  <si>
    <t>slt16055</t>
  </si>
  <si>
    <t>毛纯</t>
  </si>
  <si>
    <t>slt16056</t>
  </si>
  <si>
    <t>王誉臻</t>
  </si>
  <si>
    <t>slt16057</t>
  </si>
  <si>
    <t>商永皓</t>
  </si>
  <si>
    <t>slt16059</t>
  </si>
  <si>
    <t>经帅</t>
  </si>
  <si>
    <t>樊超</t>
  </si>
  <si>
    <t>slt16060</t>
  </si>
  <si>
    <t>康冰冰</t>
  </si>
  <si>
    <t>slt16062</t>
  </si>
  <si>
    <t>张爱会</t>
  </si>
  <si>
    <t>slt16063</t>
  </si>
  <si>
    <t>宋洁</t>
  </si>
  <si>
    <t>slt16064</t>
  </si>
  <si>
    <t>马龙</t>
  </si>
  <si>
    <t>张雄</t>
  </si>
  <si>
    <t>slt16065</t>
  </si>
  <si>
    <t>江传斌</t>
  </si>
  <si>
    <t>王艺帆</t>
  </si>
  <si>
    <t>slt16067</t>
  </si>
  <si>
    <t>岳彩琴</t>
  </si>
  <si>
    <t>岗位           编号</t>
    <phoneticPr fontId="2" type="noConversion"/>
  </si>
  <si>
    <t>姓 名</t>
    <phoneticPr fontId="2" type="noConversion"/>
  </si>
  <si>
    <t>3</t>
  </si>
  <si>
    <t>笔试卷面   分数</t>
    <phoneticPr fontId="2" type="noConversion"/>
  </si>
  <si>
    <t>笔试总分</t>
    <phoneticPr fontId="2" type="noConversion"/>
  </si>
  <si>
    <t>西部计划志愿者</t>
    <phoneticPr fontId="2" type="noConversion"/>
  </si>
  <si>
    <t>总成绩</t>
    <phoneticPr fontId="1" type="noConversion"/>
  </si>
  <si>
    <t>面试成绩</t>
    <phoneticPr fontId="1" type="noConversion"/>
  </si>
  <si>
    <t>试讲</t>
    <phoneticPr fontId="1" type="noConversion"/>
  </si>
  <si>
    <t>结构化面试</t>
    <phoneticPr fontId="1" type="noConversion"/>
  </si>
  <si>
    <t>无</t>
    <phoneticPr fontId="1" type="noConversion"/>
  </si>
  <si>
    <t>序号</t>
  </si>
  <si>
    <t>性别</t>
    <phoneticPr fontId="2" type="noConversion"/>
  </si>
  <si>
    <t>民族</t>
    <phoneticPr fontId="2" type="noConversion"/>
  </si>
  <si>
    <t>笔试加分</t>
  </si>
  <si>
    <t>加分         理由</t>
    <phoneticPr fontId="2" type="noConversion"/>
  </si>
  <si>
    <t>加分数</t>
    <phoneticPr fontId="2" type="noConversion"/>
  </si>
  <si>
    <t>slt16001</t>
  </si>
  <si>
    <t>男</t>
  </si>
  <si>
    <t>汉族</t>
  </si>
  <si>
    <t>女</t>
  </si>
  <si>
    <t>4</t>
  </si>
  <si>
    <t>哈萨克族</t>
  </si>
  <si>
    <t>5</t>
  </si>
  <si>
    <t>6</t>
  </si>
  <si>
    <t>少数民族</t>
  </si>
  <si>
    <t>7</t>
  </si>
  <si>
    <t>维吾尔族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</si>
  <si>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</si>
  <si>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</si>
  <si>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</si>
  <si>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</si>
  <si>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</si>
  <si>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</si>
  <si>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</si>
  <si>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</si>
  <si>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</si>
  <si>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</si>
  <si>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</si>
  <si>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</si>
  <si>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</si>
  <si>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</si>
  <si>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</si>
  <si>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叶力努尔帕台</t>
  </si>
  <si>
    <t>23</t>
  </si>
  <si>
    <t>24</t>
  </si>
  <si>
    <t>25</t>
  </si>
  <si>
    <t>26</t>
  </si>
  <si>
    <t>27</t>
  </si>
  <si>
    <t>28</t>
  </si>
  <si>
    <t>29</t>
  </si>
  <si>
    <t>slt16003</t>
  </si>
  <si>
    <t>30</t>
  </si>
  <si>
    <t>31</t>
  </si>
  <si>
    <t>回族</t>
  </si>
  <si>
    <t>32</t>
  </si>
  <si>
    <t>33</t>
  </si>
  <si>
    <t>陈思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</si>
  <si>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</si>
  <si>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</si>
  <si>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</si>
  <si>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</si>
  <si>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</si>
  <si>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</si>
  <si>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</si>
  <si>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</si>
  <si>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</si>
  <si>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</si>
  <si>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</si>
  <si>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slt16004</t>
  </si>
  <si>
    <t>45</t>
  </si>
  <si>
    <t>46</t>
  </si>
  <si>
    <t>47</t>
  </si>
  <si>
    <t>48</t>
  </si>
  <si>
    <t>窦志国</t>
  </si>
  <si>
    <t>49</t>
  </si>
  <si>
    <t>滕勇</t>
  </si>
  <si>
    <t>50</t>
  </si>
  <si>
    <t>51</t>
  </si>
  <si>
    <t>slt16005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</si>
  <si>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</si>
  <si>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</si>
  <si>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</si>
  <si>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</si>
  <si>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</si>
  <si>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</si>
  <si>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</si>
  <si>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</si>
  <si>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</si>
  <si>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</si>
  <si>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</si>
  <si>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</si>
  <si>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</si>
  <si>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</si>
  <si>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</si>
  <si>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</si>
  <si>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</si>
  <si>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</si>
  <si>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</si>
  <si>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</si>
  <si>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</si>
  <si>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</si>
  <si>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</si>
  <si>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</si>
  <si>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</si>
  <si>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</si>
  <si>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</si>
  <si>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古丽孜巴艾尼</t>
  </si>
  <si>
    <t>slt16006</t>
  </si>
  <si>
    <t>白俊霞</t>
  </si>
  <si>
    <t>孙许</t>
  </si>
  <si>
    <t>柯尔克孜族</t>
  </si>
  <si>
    <t>刘小梅</t>
  </si>
  <si>
    <t>slt16007</t>
  </si>
  <si>
    <t>马晓琴</t>
  </si>
  <si>
    <t>张金堂</t>
  </si>
  <si>
    <t>罗小龙</t>
  </si>
  <si>
    <t>田国政</t>
  </si>
  <si>
    <t>唐坤银</t>
  </si>
  <si>
    <t>slt16008</t>
  </si>
  <si>
    <t>田皓文</t>
  </si>
  <si>
    <t>slt16009</t>
  </si>
  <si>
    <t>刘敏杰</t>
  </si>
  <si>
    <t>李娟</t>
  </si>
  <si>
    <t>slt16010</t>
  </si>
  <si>
    <t>郭金平</t>
  </si>
  <si>
    <t>slt16011</t>
  </si>
  <si>
    <t>贺歆</t>
  </si>
  <si>
    <t>slt16012</t>
  </si>
  <si>
    <t>温宇辰</t>
  </si>
  <si>
    <t>杨洋</t>
  </si>
  <si>
    <t>slt16016</t>
  </si>
  <si>
    <t>胡江伟</t>
  </si>
  <si>
    <t>slt16018</t>
  </si>
  <si>
    <t>张敏慧</t>
  </si>
  <si>
    <t>slt16019</t>
  </si>
  <si>
    <t>曹祥雨</t>
  </si>
  <si>
    <t>苏志强</t>
  </si>
  <si>
    <t>slt16020</t>
  </si>
  <si>
    <t>常亚楠</t>
  </si>
  <si>
    <t>田雨锟</t>
  </si>
  <si>
    <t>slt16021</t>
  </si>
  <si>
    <t>蔡馨怡</t>
  </si>
  <si>
    <t>slt16022</t>
  </si>
  <si>
    <t>上官志豪</t>
  </si>
  <si>
    <t>slt16023</t>
  </si>
  <si>
    <t>郑二洲</t>
  </si>
  <si>
    <t>颜骁</t>
  </si>
  <si>
    <t>周彦青</t>
  </si>
  <si>
    <t>slt16024</t>
  </si>
  <si>
    <t>马俊杰</t>
  </si>
  <si>
    <t>刘超</t>
  </si>
  <si>
    <t>张博伟</t>
  </si>
  <si>
    <t>slt16025</t>
  </si>
  <si>
    <t>徐晓亮</t>
  </si>
  <si>
    <t>slt16026</t>
  </si>
  <si>
    <t>金卓男</t>
  </si>
  <si>
    <t>slt16027</t>
  </si>
  <si>
    <t>杨鹏</t>
  </si>
  <si>
    <t>slt16028</t>
  </si>
  <si>
    <t>王芳芳</t>
  </si>
  <si>
    <t>slt16029</t>
  </si>
  <si>
    <t>孔雪刚</t>
  </si>
  <si>
    <t>slt16030</t>
  </si>
  <si>
    <t>张亚丽</t>
  </si>
  <si>
    <t>slt16031</t>
  </si>
  <si>
    <t>曹建</t>
  </si>
  <si>
    <t>slt16032</t>
  </si>
  <si>
    <t>彭媛媛</t>
  </si>
  <si>
    <t>slt16033</t>
  </si>
  <si>
    <t>柳廷虎</t>
  </si>
  <si>
    <t>slt16034</t>
  </si>
  <si>
    <t>slt16035</t>
  </si>
  <si>
    <t>叶丰源</t>
  </si>
  <si>
    <t>slt16036</t>
  </si>
  <si>
    <t>贾林娜</t>
  </si>
  <si>
    <t>体检情况</t>
    <phoneticPr fontId="1" type="noConversion"/>
  </si>
  <si>
    <t>体检合格</t>
    <phoneticPr fontId="1" type="noConversion"/>
  </si>
  <si>
    <t>1</t>
    <phoneticPr fontId="1" type="noConversion"/>
  </si>
  <si>
    <t>2</t>
    <phoneticPr fontId="1" type="noConversion"/>
  </si>
  <si>
    <t>2016年水利厅所属16个事业单位公开面向社会招聘工作人员体检合格人员名单</t>
    <phoneticPr fontId="1" type="noConversion"/>
  </si>
  <si>
    <t>体检合格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</si>
</sst>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);[Red]\(0.00\)"/>
    <numFmt numFmtId="178" formatCode="0.0_);[Red]\(0.0\)"/>
  </numFmts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仿宋"/>
      <family val="3"/>
      <charset val="134"/>
    </font>
    <font>
      <sz val="12"/>
      <color indexed="8"/>
      <name val="宋体"/>
      <charset val="134"/>
    </font>
    <font>
      <sz val="11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5"/>
      <color indexed="8"/>
      <name val="仿宋"/>
      <family val="3"/>
      <charset val="134"/>
    </font>
    <font>
      <sz val="15.5"/>
      <color indexed="8"/>
      <name val="方正小标宋简体"/>
      <family val="4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7" fontId="0" fillId="2" borderId="0" xfId="0" applyNumberFormat="1" applyFont="1" applyFill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0" fillId="2" borderId="0" xfId="0" applyNumberFormat="1" applyFont="1" applyFill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  <xf numFmtId="177" fontId="9" fillId="2" borderId="5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tabSelected="1" topLeftCell="A49" workbookViewId="0">
      <selection activeCell="I70" sqref="I70"/>
    </sheetView>
  </sheetViews>
  <sheetFormatPr defaultRowHeight="29.45" customHeight="1"/>
  <cols>
    <col min="1" max="1" width="4.375" style="3" customWidth="1"/>
    <col min="2" max="2" width="7.75" style="3" customWidth="1"/>
    <col min="3" max="3" width="15.625" style="3" customWidth="1"/>
    <col min="4" max="4" width="4.75" style="3" customWidth="1"/>
    <col min="5" max="5" width="8.375" style="3" customWidth="1"/>
    <col min="6" max="6" width="8" style="3" customWidth="1"/>
    <col min="7" max="7" width="4.875" style="4" customWidth="1"/>
    <col min="8" max="8" width="6.5" style="4" customWidth="1"/>
    <col min="9" max="9" width="6" style="4" customWidth="1"/>
    <col min="10" max="10" width="5.25" style="4" customWidth="1"/>
    <col min="11" max="11" width="7.25" style="14" customWidth="1"/>
    <col min="12" max="12" width="8.5" style="12" customWidth="1"/>
    <col min="13" max="13" width="11.875" style="5" customWidth="1"/>
    <col min="14" max="16384" width="9" style="3"/>
  </cols>
  <sheetData>
    <row r="1" spans="1:13" ht="29.45" customHeight="1">
      <c r="A1" s="23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6" customHeight="1"/>
    <row r="3" spans="1:13" s="9" customFormat="1" ht="21" customHeight="1">
      <c r="A3" s="19" t="s">
        <v>69</v>
      </c>
      <c r="B3" s="19" t="s">
        <v>58</v>
      </c>
      <c r="C3" s="19" t="s">
        <v>59</v>
      </c>
      <c r="D3" s="19" t="s">
        <v>70</v>
      </c>
      <c r="E3" s="19" t="s">
        <v>71</v>
      </c>
      <c r="F3" s="24" t="s">
        <v>72</v>
      </c>
      <c r="G3" s="24"/>
      <c r="H3" s="29" t="s">
        <v>61</v>
      </c>
      <c r="I3" s="29" t="s">
        <v>62</v>
      </c>
      <c r="J3" s="21" t="s">
        <v>65</v>
      </c>
      <c r="K3" s="22"/>
      <c r="L3" s="27" t="s">
        <v>64</v>
      </c>
      <c r="M3" s="25" t="s">
        <v>234</v>
      </c>
    </row>
    <row r="4" spans="1:13" s="9" customFormat="1" ht="43.5" customHeight="1">
      <c r="A4" s="20"/>
      <c r="B4" s="20"/>
      <c r="C4" s="20"/>
      <c r="D4" s="20"/>
      <c r="E4" s="20"/>
      <c r="F4" s="8" t="s">
        <v>73</v>
      </c>
      <c r="G4" s="7" t="s">
        <v>74</v>
      </c>
      <c r="H4" s="30"/>
      <c r="I4" s="30"/>
      <c r="J4" s="11" t="s">
        <v>66</v>
      </c>
      <c r="K4" s="15" t="s">
        <v>67</v>
      </c>
      <c r="L4" s="28"/>
      <c r="M4" s="26"/>
    </row>
    <row r="5" spans="1:13" ht="29.45" customHeight="1">
      <c r="A5" s="1" t="s">
        <v>236</v>
      </c>
      <c r="B5" s="1" t="s">
        <v>75</v>
      </c>
      <c r="C5" s="1" t="s">
        <v>101</v>
      </c>
      <c r="D5" s="1" t="s">
        <v>76</v>
      </c>
      <c r="E5" s="1" t="s">
        <v>80</v>
      </c>
      <c r="F5" s="1" t="s">
        <v>83</v>
      </c>
      <c r="G5" s="2">
        <v>5</v>
      </c>
      <c r="H5" s="2">
        <v>66</v>
      </c>
      <c r="I5" s="2">
        <f t="shared" ref="I5:I26" si="0">SUM(G5:H5)</f>
        <v>71</v>
      </c>
      <c r="J5" s="2" t="s">
        <v>68</v>
      </c>
      <c r="K5" s="16">
        <v>75.599999999999994</v>
      </c>
      <c r="L5" s="13">
        <f t="shared" ref="L5:L27" si="1">I5*0.4+K5*0.6</f>
        <v>73.759999999999991</v>
      </c>
      <c r="M5" s="6" t="s">
        <v>235</v>
      </c>
    </row>
    <row r="6" spans="1:13" s="10" customFormat="1" ht="29.45" customHeight="1">
      <c r="A6" s="1" t="s">
        <v>237</v>
      </c>
      <c r="B6" s="1" t="s">
        <v>109</v>
      </c>
      <c r="C6" s="1" t="s">
        <v>115</v>
      </c>
      <c r="D6" s="1" t="s">
        <v>78</v>
      </c>
      <c r="E6" s="1" t="s">
        <v>77</v>
      </c>
      <c r="F6" s="17"/>
      <c r="G6" s="2"/>
      <c r="H6" s="2">
        <v>70</v>
      </c>
      <c r="I6" s="2">
        <f t="shared" si="0"/>
        <v>70</v>
      </c>
      <c r="J6" s="2" t="s">
        <v>68</v>
      </c>
      <c r="K6" s="16">
        <v>92.2</v>
      </c>
      <c r="L6" s="13">
        <f t="shared" si="1"/>
        <v>83.32</v>
      </c>
      <c r="M6" s="6" t="s">
        <v>235</v>
      </c>
    </row>
    <row r="7" spans="1:13" ht="29.45" customHeight="1">
      <c r="A7" s="1" t="s">
        <v>60</v>
      </c>
      <c r="B7" s="1" t="s">
        <v>127</v>
      </c>
      <c r="C7" s="1" t="s">
        <v>132</v>
      </c>
      <c r="D7" s="1" t="s">
        <v>76</v>
      </c>
      <c r="E7" s="1" t="s">
        <v>77</v>
      </c>
      <c r="F7" s="1"/>
      <c r="G7" s="2"/>
      <c r="H7" s="2">
        <v>64</v>
      </c>
      <c r="I7" s="2">
        <f t="shared" si="0"/>
        <v>64</v>
      </c>
      <c r="J7" s="2" t="s">
        <v>68</v>
      </c>
      <c r="K7" s="16">
        <v>85</v>
      </c>
      <c r="L7" s="13">
        <f t="shared" si="1"/>
        <v>76.599999999999994</v>
      </c>
      <c r="M7" s="6" t="s">
        <v>235</v>
      </c>
    </row>
    <row r="8" spans="1:13" ht="29.45" customHeight="1">
      <c r="A8" s="1" t="s">
        <v>79</v>
      </c>
      <c r="B8" s="1" t="s">
        <v>127</v>
      </c>
      <c r="C8" s="1" t="s">
        <v>134</v>
      </c>
      <c r="D8" s="1" t="s">
        <v>76</v>
      </c>
      <c r="E8" s="1" t="s">
        <v>77</v>
      </c>
      <c r="F8" s="1"/>
      <c r="G8" s="2"/>
      <c r="H8" s="2">
        <v>61</v>
      </c>
      <c r="I8" s="2">
        <f t="shared" si="0"/>
        <v>61</v>
      </c>
      <c r="J8" s="2" t="s">
        <v>68</v>
      </c>
      <c r="K8" s="16">
        <v>77.8</v>
      </c>
      <c r="L8" s="13">
        <f t="shared" si="1"/>
        <v>71.08</v>
      </c>
      <c r="M8" s="6" t="s">
        <v>235</v>
      </c>
    </row>
    <row r="9" spans="1:13" ht="29.45" customHeight="1">
      <c r="A9" s="1" t="s">
        <v>81</v>
      </c>
      <c r="B9" s="1" t="s">
        <v>137</v>
      </c>
      <c r="C9" s="1" t="s">
        <v>165</v>
      </c>
      <c r="D9" s="1" t="s">
        <v>78</v>
      </c>
      <c r="E9" s="1" t="s">
        <v>85</v>
      </c>
      <c r="F9" s="1" t="s">
        <v>83</v>
      </c>
      <c r="G9" s="2">
        <v>5</v>
      </c>
      <c r="H9" s="2">
        <v>64</v>
      </c>
      <c r="I9" s="2">
        <f t="shared" si="0"/>
        <v>69</v>
      </c>
      <c r="J9" s="2" t="s">
        <v>68</v>
      </c>
      <c r="K9" s="16">
        <v>85.5</v>
      </c>
      <c r="L9" s="13">
        <f t="shared" si="1"/>
        <v>78.900000000000006</v>
      </c>
      <c r="M9" s="6" t="s">
        <v>235</v>
      </c>
    </row>
    <row r="10" spans="1:13" ht="29.45" customHeight="1">
      <c r="A10" s="1" t="s">
        <v>82</v>
      </c>
      <c r="B10" s="1" t="s">
        <v>166</v>
      </c>
      <c r="C10" s="1" t="s">
        <v>167</v>
      </c>
      <c r="D10" s="1" t="s">
        <v>78</v>
      </c>
      <c r="E10" s="1" t="s">
        <v>77</v>
      </c>
      <c r="F10" s="1" t="s">
        <v>63</v>
      </c>
      <c r="G10" s="2">
        <v>5</v>
      </c>
      <c r="H10" s="2">
        <v>64</v>
      </c>
      <c r="I10" s="2">
        <f t="shared" si="0"/>
        <v>69</v>
      </c>
      <c r="J10" s="2" t="s">
        <v>68</v>
      </c>
      <c r="K10" s="16">
        <v>72</v>
      </c>
      <c r="L10" s="13">
        <f t="shared" si="1"/>
        <v>70.8</v>
      </c>
      <c r="M10" s="6" t="s">
        <v>235</v>
      </c>
    </row>
    <row r="11" spans="1:13" ht="29.45" customHeight="1">
      <c r="A11" s="1" t="s">
        <v>84</v>
      </c>
      <c r="B11" s="1" t="s">
        <v>166</v>
      </c>
      <c r="C11" s="1" t="s">
        <v>168</v>
      </c>
      <c r="D11" s="1" t="s">
        <v>76</v>
      </c>
      <c r="E11" s="1" t="s">
        <v>77</v>
      </c>
      <c r="F11" s="1"/>
      <c r="G11" s="2"/>
      <c r="H11" s="2">
        <v>54</v>
      </c>
      <c r="I11" s="2">
        <f t="shared" si="0"/>
        <v>54</v>
      </c>
      <c r="J11" s="2" t="s">
        <v>68</v>
      </c>
      <c r="K11" s="16">
        <v>77.2</v>
      </c>
      <c r="L11" s="13">
        <f t="shared" si="1"/>
        <v>67.92</v>
      </c>
      <c r="M11" s="6" t="s">
        <v>235</v>
      </c>
    </row>
    <row r="12" spans="1:13" ht="29.45" customHeight="1">
      <c r="A12" s="1" t="s">
        <v>86</v>
      </c>
      <c r="B12" s="1" t="s">
        <v>166</v>
      </c>
      <c r="C12" s="1" t="s">
        <v>170</v>
      </c>
      <c r="D12" s="1" t="s">
        <v>78</v>
      </c>
      <c r="E12" s="1" t="s">
        <v>77</v>
      </c>
      <c r="F12" s="1"/>
      <c r="G12" s="2"/>
      <c r="H12" s="2">
        <v>54</v>
      </c>
      <c r="I12" s="2">
        <f t="shared" si="0"/>
        <v>54</v>
      </c>
      <c r="J12" s="2" t="s">
        <v>68</v>
      </c>
      <c r="K12" s="16">
        <v>79.400000000000006</v>
      </c>
      <c r="L12" s="13">
        <f t="shared" si="1"/>
        <v>69.240000000000009</v>
      </c>
      <c r="M12" s="6" t="s">
        <v>235</v>
      </c>
    </row>
    <row r="13" spans="1:13" s="10" customFormat="1" ht="29.45" customHeight="1">
      <c r="A13" s="1" t="s">
        <v>87</v>
      </c>
      <c r="B13" s="1" t="s">
        <v>171</v>
      </c>
      <c r="C13" s="1" t="s">
        <v>173</v>
      </c>
      <c r="D13" s="1" t="s">
        <v>76</v>
      </c>
      <c r="E13" s="1" t="s">
        <v>77</v>
      </c>
      <c r="F13" s="1" t="s">
        <v>63</v>
      </c>
      <c r="G13" s="2">
        <v>5</v>
      </c>
      <c r="H13" s="2">
        <v>61</v>
      </c>
      <c r="I13" s="2">
        <f t="shared" si="0"/>
        <v>66</v>
      </c>
      <c r="J13" s="2" t="s">
        <v>68</v>
      </c>
      <c r="K13" s="16">
        <v>76.599999999999994</v>
      </c>
      <c r="L13" s="13">
        <f t="shared" si="1"/>
        <v>72.36</v>
      </c>
      <c r="M13" s="6" t="s">
        <v>235</v>
      </c>
    </row>
    <row r="14" spans="1:13" s="10" customFormat="1" ht="29.45" customHeight="1">
      <c r="A14" s="1" t="s">
        <v>88</v>
      </c>
      <c r="B14" s="1" t="s">
        <v>171</v>
      </c>
      <c r="C14" s="1" t="s">
        <v>172</v>
      </c>
      <c r="D14" s="1" t="s">
        <v>78</v>
      </c>
      <c r="E14" s="1" t="s">
        <v>112</v>
      </c>
      <c r="F14" s="1"/>
      <c r="G14" s="2"/>
      <c r="H14" s="2">
        <v>60</v>
      </c>
      <c r="I14" s="2">
        <f t="shared" si="0"/>
        <v>60</v>
      </c>
      <c r="J14" s="2" t="s">
        <v>68</v>
      </c>
      <c r="K14" s="16">
        <v>88.2</v>
      </c>
      <c r="L14" s="13">
        <f t="shared" si="1"/>
        <v>76.92</v>
      </c>
      <c r="M14" s="6" t="s">
        <v>235</v>
      </c>
    </row>
    <row r="15" spans="1:13" ht="29.45" customHeight="1">
      <c r="A15" s="1" t="s">
        <v>89</v>
      </c>
      <c r="B15" s="1" t="s">
        <v>171</v>
      </c>
      <c r="C15" s="1" t="s">
        <v>174</v>
      </c>
      <c r="D15" s="1" t="s">
        <v>76</v>
      </c>
      <c r="E15" s="1" t="s">
        <v>77</v>
      </c>
      <c r="F15" s="1"/>
      <c r="G15" s="2"/>
      <c r="H15" s="2">
        <v>54</v>
      </c>
      <c r="I15" s="2">
        <f t="shared" si="0"/>
        <v>54</v>
      </c>
      <c r="J15" s="2" t="s">
        <v>68</v>
      </c>
      <c r="K15" s="16">
        <v>84.2</v>
      </c>
      <c r="L15" s="13">
        <f t="shared" si="1"/>
        <v>72.12</v>
      </c>
      <c r="M15" s="6" t="s">
        <v>235</v>
      </c>
    </row>
    <row r="16" spans="1:13" ht="29.45" customHeight="1">
      <c r="A16" s="1" t="s">
        <v>90</v>
      </c>
      <c r="B16" s="1" t="s">
        <v>171</v>
      </c>
      <c r="C16" s="1" t="s">
        <v>175</v>
      </c>
      <c r="D16" s="1" t="s">
        <v>76</v>
      </c>
      <c r="E16" s="1" t="s">
        <v>77</v>
      </c>
      <c r="F16" s="1"/>
      <c r="G16" s="2"/>
      <c r="H16" s="2">
        <v>51</v>
      </c>
      <c r="I16" s="2">
        <f t="shared" si="0"/>
        <v>51</v>
      </c>
      <c r="J16" s="2" t="s">
        <v>68</v>
      </c>
      <c r="K16" s="16">
        <v>89.4</v>
      </c>
      <c r="L16" s="13">
        <f t="shared" si="1"/>
        <v>74.040000000000006</v>
      </c>
      <c r="M16" s="6" t="s">
        <v>235</v>
      </c>
    </row>
    <row r="17" spans="1:13" s="10" customFormat="1" ht="29.45" customHeight="1">
      <c r="A17" s="1" t="s">
        <v>91</v>
      </c>
      <c r="B17" s="1" t="s">
        <v>171</v>
      </c>
      <c r="C17" s="1" t="s">
        <v>176</v>
      </c>
      <c r="D17" s="1" t="s">
        <v>76</v>
      </c>
      <c r="E17" s="1" t="s">
        <v>77</v>
      </c>
      <c r="F17" s="1"/>
      <c r="G17" s="2"/>
      <c r="H17" s="2">
        <v>51</v>
      </c>
      <c r="I17" s="2">
        <f t="shared" si="0"/>
        <v>51</v>
      </c>
      <c r="J17" s="2" t="s">
        <v>68</v>
      </c>
      <c r="K17" s="16">
        <v>85.8</v>
      </c>
      <c r="L17" s="13">
        <f t="shared" si="1"/>
        <v>71.88</v>
      </c>
      <c r="M17" s="6" t="s">
        <v>235</v>
      </c>
    </row>
    <row r="18" spans="1:13" ht="29.45" customHeight="1">
      <c r="A18" s="1" t="s">
        <v>92</v>
      </c>
      <c r="B18" s="1" t="s">
        <v>177</v>
      </c>
      <c r="C18" s="1" t="s">
        <v>178</v>
      </c>
      <c r="D18" s="1" t="s">
        <v>76</v>
      </c>
      <c r="E18" s="1" t="s">
        <v>77</v>
      </c>
      <c r="F18" s="1"/>
      <c r="G18" s="2"/>
      <c r="H18" s="2">
        <v>64</v>
      </c>
      <c r="I18" s="2">
        <f t="shared" si="0"/>
        <v>64</v>
      </c>
      <c r="J18" s="2" t="s">
        <v>68</v>
      </c>
      <c r="K18" s="16">
        <v>81</v>
      </c>
      <c r="L18" s="13">
        <f t="shared" si="1"/>
        <v>74.2</v>
      </c>
      <c r="M18" s="6" t="s">
        <v>235</v>
      </c>
    </row>
    <row r="19" spans="1:13" ht="29.45" customHeight="1">
      <c r="A19" s="1" t="s">
        <v>93</v>
      </c>
      <c r="B19" s="1" t="s">
        <v>179</v>
      </c>
      <c r="C19" s="1" t="s">
        <v>181</v>
      </c>
      <c r="D19" s="1" t="s">
        <v>78</v>
      </c>
      <c r="E19" s="1" t="s">
        <v>77</v>
      </c>
      <c r="F19" s="1"/>
      <c r="G19" s="2"/>
      <c r="H19" s="2">
        <v>61</v>
      </c>
      <c r="I19" s="2">
        <f t="shared" si="0"/>
        <v>61</v>
      </c>
      <c r="J19" s="2" t="s">
        <v>68</v>
      </c>
      <c r="K19" s="16">
        <v>68.400000000000006</v>
      </c>
      <c r="L19" s="13">
        <f t="shared" si="1"/>
        <v>65.44</v>
      </c>
      <c r="M19" s="6" t="s">
        <v>235</v>
      </c>
    </row>
    <row r="20" spans="1:13" ht="29.45" customHeight="1">
      <c r="A20" s="1" t="s">
        <v>94</v>
      </c>
      <c r="B20" s="1" t="s">
        <v>179</v>
      </c>
      <c r="C20" s="1" t="s">
        <v>180</v>
      </c>
      <c r="D20" s="1" t="s">
        <v>78</v>
      </c>
      <c r="E20" s="1" t="s">
        <v>77</v>
      </c>
      <c r="F20" s="1"/>
      <c r="G20" s="2"/>
      <c r="H20" s="2">
        <v>53</v>
      </c>
      <c r="I20" s="2">
        <f t="shared" si="0"/>
        <v>53</v>
      </c>
      <c r="J20" s="2" t="s">
        <v>68</v>
      </c>
      <c r="K20" s="16">
        <v>73.400000000000006</v>
      </c>
      <c r="L20" s="13">
        <f t="shared" si="1"/>
        <v>65.240000000000009</v>
      </c>
      <c r="M20" s="6" t="s">
        <v>235</v>
      </c>
    </row>
    <row r="21" spans="1:13" ht="29.45" customHeight="1">
      <c r="A21" s="1" t="s">
        <v>95</v>
      </c>
      <c r="B21" s="1" t="s">
        <v>182</v>
      </c>
      <c r="C21" s="1" t="s">
        <v>183</v>
      </c>
      <c r="D21" s="1" t="s">
        <v>76</v>
      </c>
      <c r="E21" s="1" t="s">
        <v>77</v>
      </c>
      <c r="F21" s="1"/>
      <c r="G21" s="2"/>
      <c r="H21" s="2">
        <v>60</v>
      </c>
      <c r="I21" s="2">
        <f t="shared" si="0"/>
        <v>60</v>
      </c>
      <c r="J21" s="2" t="s">
        <v>68</v>
      </c>
      <c r="K21" s="16">
        <v>87.2</v>
      </c>
      <c r="L21" s="13">
        <f t="shared" si="1"/>
        <v>76.319999999999993</v>
      </c>
      <c r="M21" s="6" t="s">
        <v>235</v>
      </c>
    </row>
    <row r="22" spans="1:13" ht="29.45" customHeight="1">
      <c r="A22" s="1" t="s">
        <v>96</v>
      </c>
      <c r="B22" s="1" t="s">
        <v>184</v>
      </c>
      <c r="C22" s="1" t="s">
        <v>185</v>
      </c>
      <c r="D22" s="1" t="s">
        <v>78</v>
      </c>
      <c r="E22" s="1" t="s">
        <v>77</v>
      </c>
      <c r="F22" s="1"/>
      <c r="G22" s="2"/>
      <c r="H22" s="2">
        <v>48</v>
      </c>
      <c r="I22" s="2">
        <f t="shared" si="0"/>
        <v>48</v>
      </c>
      <c r="J22" s="2" t="s">
        <v>68</v>
      </c>
      <c r="K22" s="16">
        <v>81</v>
      </c>
      <c r="L22" s="13">
        <f t="shared" si="1"/>
        <v>67.800000000000011</v>
      </c>
      <c r="M22" s="6" t="s">
        <v>235</v>
      </c>
    </row>
    <row r="23" spans="1:13" s="10" customFormat="1" ht="29.45" customHeight="1">
      <c r="A23" s="1" t="s">
        <v>97</v>
      </c>
      <c r="B23" s="1" t="s">
        <v>186</v>
      </c>
      <c r="C23" s="1" t="s">
        <v>187</v>
      </c>
      <c r="D23" s="1" t="s">
        <v>76</v>
      </c>
      <c r="E23" s="1" t="s">
        <v>77</v>
      </c>
      <c r="F23" s="1"/>
      <c r="G23" s="2"/>
      <c r="H23" s="2">
        <v>66</v>
      </c>
      <c r="I23" s="2">
        <f t="shared" si="0"/>
        <v>66</v>
      </c>
      <c r="J23" s="2" t="s">
        <v>68</v>
      </c>
      <c r="K23" s="16">
        <v>78.400000000000006</v>
      </c>
      <c r="L23" s="13">
        <f t="shared" si="1"/>
        <v>73.44</v>
      </c>
      <c r="M23" s="6" t="s">
        <v>235</v>
      </c>
    </row>
    <row r="24" spans="1:13" s="10" customFormat="1" ht="29.45" customHeight="1">
      <c r="A24" s="1" t="s">
        <v>98</v>
      </c>
      <c r="B24" s="1" t="s">
        <v>189</v>
      </c>
      <c r="C24" s="1" t="s">
        <v>190</v>
      </c>
      <c r="D24" s="1" t="s">
        <v>78</v>
      </c>
      <c r="E24" s="1" t="s">
        <v>77</v>
      </c>
      <c r="F24" s="1"/>
      <c r="G24" s="2"/>
      <c r="H24" s="2">
        <v>70</v>
      </c>
      <c r="I24" s="2">
        <f t="shared" si="0"/>
        <v>70</v>
      </c>
      <c r="J24" s="2" t="s">
        <v>68</v>
      </c>
      <c r="K24" s="16">
        <v>81</v>
      </c>
      <c r="L24" s="13">
        <f t="shared" si="1"/>
        <v>76.599999999999994</v>
      </c>
      <c r="M24" s="6" t="s">
        <v>235</v>
      </c>
    </row>
    <row r="25" spans="1:13" ht="29.45" customHeight="1">
      <c r="A25" s="1" t="s">
        <v>99</v>
      </c>
      <c r="B25" s="1" t="s">
        <v>191</v>
      </c>
      <c r="C25" s="1" t="s">
        <v>192</v>
      </c>
      <c r="D25" s="1" t="s">
        <v>78</v>
      </c>
      <c r="E25" s="1" t="s">
        <v>77</v>
      </c>
      <c r="F25" s="1"/>
      <c r="G25" s="2"/>
      <c r="H25" s="2">
        <v>69</v>
      </c>
      <c r="I25" s="2">
        <f t="shared" si="0"/>
        <v>69</v>
      </c>
      <c r="J25" s="2" t="s">
        <v>68</v>
      </c>
      <c r="K25" s="16">
        <v>82</v>
      </c>
      <c r="L25" s="13">
        <f t="shared" si="1"/>
        <v>76.8</v>
      </c>
      <c r="M25" s="6" t="s">
        <v>235</v>
      </c>
    </row>
    <row r="26" spans="1:13" ht="29.45" customHeight="1">
      <c r="A26" s="1" t="s">
        <v>100</v>
      </c>
      <c r="B26" s="1" t="s">
        <v>193</v>
      </c>
      <c r="C26" s="1" t="s">
        <v>194</v>
      </c>
      <c r="D26" s="1" t="s">
        <v>76</v>
      </c>
      <c r="E26" s="1" t="s">
        <v>77</v>
      </c>
      <c r="F26" s="1"/>
      <c r="G26" s="2"/>
      <c r="H26" s="2">
        <v>74</v>
      </c>
      <c r="I26" s="2">
        <f t="shared" si="0"/>
        <v>74</v>
      </c>
      <c r="J26" s="2" t="s">
        <v>68</v>
      </c>
      <c r="K26" s="16">
        <v>84.8</v>
      </c>
      <c r="L26" s="13">
        <f t="shared" si="1"/>
        <v>80.47999999999999</v>
      </c>
      <c r="M26" s="6" t="s">
        <v>235</v>
      </c>
    </row>
    <row r="27" spans="1:13" ht="29.45" customHeight="1">
      <c r="A27" s="1" t="s">
        <v>102</v>
      </c>
      <c r="B27" s="1" t="s">
        <v>193</v>
      </c>
      <c r="C27" s="1" t="s">
        <v>195</v>
      </c>
      <c r="D27" s="1" t="s">
        <v>76</v>
      </c>
      <c r="E27" s="1" t="s">
        <v>77</v>
      </c>
      <c r="F27" s="1"/>
      <c r="G27" s="2"/>
      <c r="H27" s="2">
        <v>61</v>
      </c>
      <c r="I27" s="2">
        <f t="shared" ref="I27:I46" si="2">SUM(G27:H27)</f>
        <v>61</v>
      </c>
      <c r="J27" s="2" t="s">
        <v>68</v>
      </c>
      <c r="K27" s="16">
        <v>79.2</v>
      </c>
      <c r="L27" s="13">
        <f t="shared" si="1"/>
        <v>71.92</v>
      </c>
      <c r="M27" s="6" t="s">
        <v>235</v>
      </c>
    </row>
    <row r="28" spans="1:13" s="10" customFormat="1" ht="29.45" customHeight="1">
      <c r="A28" s="1" t="s">
        <v>103</v>
      </c>
      <c r="B28" s="1" t="s">
        <v>196</v>
      </c>
      <c r="C28" s="1" t="s">
        <v>198</v>
      </c>
      <c r="D28" s="1" t="s">
        <v>76</v>
      </c>
      <c r="E28" s="1" t="s">
        <v>77</v>
      </c>
      <c r="F28" s="1"/>
      <c r="G28" s="2"/>
      <c r="H28" s="2">
        <v>70</v>
      </c>
      <c r="I28" s="2">
        <f t="shared" si="2"/>
        <v>70</v>
      </c>
      <c r="J28" s="2" t="s">
        <v>68</v>
      </c>
      <c r="K28" s="16">
        <v>85.6</v>
      </c>
      <c r="L28" s="13">
        <f t="shared" ref="L28:L47" si="3">I28*0.4+K28*0.6</f>
        <v>79.359999999999985</v>
      </c>
      <c r="M28" s="6" t="s">
        <v>235</v>
      </c>
    </row>
    <row r="29" spans="1:13" ht="29.45" customHeight="1">
      <c r="A29" s="1" t="s">
        <v>104</v>
      </c>
      <c r="B29" s="1" t="s">
        <v>196</v>
      </c>
      <c r="C29" s="1" t="s">
        <v>197</v>
      </c>
      <c r="D29" s="1" t="s">
        <v>76</v>
      </c>
      <c r="E29" s="1" t="s">
        <v>77</v>
      </c>
      <c r="F29" s="1"/>
      <c r="G29" s="2"/>
      <c r="H29" s="2">
        <v>59</v>
      </c>
      <c r="I29" s="2">
        <f t="shared" si="2"/>
        <v>59</v>
      </c>
      <c r="J29" s="2" t="s">
        <v>68</v>
      </c>
      <c r="K29" s="16">
        <v>82</v>
      </c>
      <c r="L29" s="13">
        <f t="shared" si="3"/>
        <v>72.8</v>
      </c>
      <c r="M29" s="6" t="s">
        <v>235</v>
      </c>
    </row>
    <row r="30" spans="1:13" ht="29.45" customHeight="1">
      <c r="A30" s="1" t="s">
        <v>105</v>
      </c>
      <c r="B30" s="1" t="s">
        <v>199</v>
      </c>
      <c r="C30" s="1" t="s">
        <v>200</v>
      </c>
      <c r="D30" s="1" t="s">
        <v>78</v>
      </c>
      <c r="E30" s="1" t="s">
        <v>77</v>
      </c>
      <c r="F30" s="1"/>
      <c r="G30" s="2"/>
      <c r="H30" s="2">
        <v>58</v>
      </c>
      <c r="I30" s="2">
        <f t="shared" si="2"/>
        <v>58</v>
      </c>
      <c r="J30" s="2" t="s">
        <v>68</v>
      </c>
      <c r="K30" s="16">
        <v>86.6</v>
      </c>
      <c r="L30" s="13">
        <f t="shared" si="3"/>
        <v>75.16</v>
      </c>
      <c r="M30" s="6" t="s">
        <v>235</v>
      </c>
    </row>
    <row r="31" spans="1:13" ht="29.45" customHeight="1">
      <c r="A31" s="1" t="s">
        <v>106</v>
      </c>
      <c r="B31" s="1" t="s">
        <v>201</v>
      </c>
      <c r="C31" s="1" t="s">
        <v>202</v>
      </c>
      <c r="D31" s="1" t="s">
        <v>76</v>
      </c>
      <c r="E31" s="1" t="s">
        <v>77</v>
      </c>
      <c r="F31" s="1" t="s">
        <v>63</v>
      </c>
      <c r="G31" s="2">
        <v>5</v>
      </c>
      <c r="H31" s="2">
        <v>62</v>
      </c>
      <c r="I31" s="2">
        <f t="shared" si="2"/>
        <v>67</v>
      </c>
      <c r="J31" s="2" t="s">
        <v>68</v>
      </c>
      <c r="K31" s="16">
        <v>81.599999999999994</v>
      </c>
      <c r="L31" s="13">
        <f t="shared" si="3"/>
        <v>75.759999999999991</v>
      </c>
      <c r="M31" s="6" t="s">
        <v>235</v>
      </c>
    </row>
    <row r="32" spans="1:13" ht="29.45" customHeight="1">
      <c r="A32" s="1" t="s">
        <v>107</v>
      </c>
      <c r="B32" s="1" t="s">
        <v>203</v>
      </c>
      <c r="C32" s="1" t="s">
        <v>204</v>
      </c>
      <c r="D32" s="1" t="s">
        <v>76</v>
      </c>
      <c r="E32" s="1" t="s">
        <v>77</v>
      </c>
      <c r="F32" s="1"/>
      <c r="G32" s="2"/>
      <c r="H32" s="2">
        <v>72</v>
      </c>
      <c r="I32" s="2">
        <f t="shared" si="2"/>
        <v>72</v>
      </c>
      <c r="J32" s="2" t="s">
        <v>68</v>
      </c>
      <c r="K32" s="16">
        <v>81.8</v>
      </c>
      <c r="L32" s="13">
        <f t="shared" si="3"/>
        <v>77.88</v>
      </c>
      <c r="M32" s="6" t="s">
        <v>235</v>
      </c>
    </row>
    <row r="33" spans="1:13" s="10" customFormat="1" ht="29.45" customHeight="1">
      <c r="A33" s="1" t="s">
        <v>108</v>
      </c>
      <c r="B33" s="1" t="s">
        <v>203</v>
      </c>
      <c r="C33" s="1" t="s">
        <v>205</v>
      </c>
      <c r="D33" s="1" t="s">
        <v>76</v>
      </c>
      <c r="E33" s="1" t="s">
        <v>77</v>
      </c>
      <c r="F33" s="1"/>
      <c r="G33" s="2"/>
      <c r="H33" s="2">
        <v>64</v>
      </c>
      <c r="I33" s="2">
        <f t="shared" si="2"/>
        <v>64</v>
      </c>
      <c r="J33" s="2" t="s">
        <v>68</v>
      </c>
      <c r="K33" s="16">
        <v>80.2</v>
      </c>
      <c r="L33" s="13">
        <f t="shared" si="3"/>
        <v>73.72</v>
      </c>
      <c r="M33" s="6" t="s">
        <v>235</v>
      </c>
    </row>
    <row r="34" spans="1:13" ht="29.45" customHeight="1">
      <c r="A34" s="1" t="s">
        <v>110</v>
      </c>
      <c r="B34" s="1" t="s">
        <v>203</v>
      </c>
      <c r="C34" s="1" t="s">
        <v>206</v>
      </c>
      <c r="D34" s="1" t="s">
        <v>76</v>
      </c>
      <c r="E34" s="1" t="s">
        <v>77</v>
      </c>
      <c r="F34" s="1"/>
      <c r="G34" s="2"/>
      <c r="H34" s="2">
        <v>56</v>
      </c>
      <c r="I34" s="2">
        <f t="shared" si="2"/>
        <v>56</v>
      </c>
      <c r="J34" s="2" t="s">
        <v>68</v>
      </c>
      <c r="K34" s="16">
        <v>83</v>
      </c>
      <c r="L34" s="13">
        <f t="shared" si="3"/>
        <v>72.2</v>
      </c>
      <c r="M34" s="6" t="s">
        <v>235</v>
      </c>
    </row>
    <row r="35" spans="1:13" ht="29.45" customHeight="1">
      <c r="A35" s="1" t="s">
        <v>111</v>
      </c>
      <c r="B35" s="1" t="s">
        <v>207</v>
      </c>
      <c r="C35" s="1" t="s">
        <v>210</v>
      </c>
      <c r="D35" s="1" t="s">
        <v>76</v>
      </c>
      <c r="E35" s="1" t="s">
        <v>77</v>
      </c>
      <c r="F35" s="1"/>
      <c r="G35" s="2"/>
      <c r="H35" s="2">
        <v>64</v>
      </c>
      <c r="I35" s="2">
        <f t="shared" si="2"/>
        <v>64</v>
      </c>
      <c r="J35" s="2" t="s">
        <v>68</v>
      </c>
      <c r="K35" s="16">
        <v>81.8</v>
      </c>
      <c r="L35" s="13">
        <f t="shared" si="3"/>
        <v>74.680000000000007</v>
      </c>
      <c r="M35" s="6" t="s">
        <v>235</v>
      </c>
    </row>
    <row r="36" spans="1:13" ht="29.45" customHeight="1">
      <c r="A36" s="1" t="s">
        <v>113</v>
      </c>
      <c r="B36" s="1" t="s">
        <v>207</v>
      </c>
      <c r="C36" s="1" t="s">
        <v>208</v>
      </c>
      <c r="D36" s="1" t="s">
        <v>76</v>
      </c>
      <c r="E36" s="1" t="s">
        <v>112</v>
      </c>
      <c r="F36" s="1"/>
      <c r="G36" s="2"/>
      <c r="H36" s="2">
        <v>55</v>
      </c>
      <c r="I36" s="2">
        <f t="shared" si="2"/>
        <v>55</v>
      </c>
      <c r="J36" s="2" t="s">
        <v>68</v>
      </c>
      <c r="K36" s="16">
        <v>76.8</v>
      </c>
      <c r="L36" s="13">
        <f t="shared" si="3"/>
        <v>68.08</v>
      </c>
      <c r="M36" s="6" t="s">
        <v>235</v>
      </c>
    </row>
    <row r="37" spans="1:13" ht="29.45" customHeight="1">
      <c r="A37" s="1" t="s">
        <v>114</v>
      </c>
      <c r="B37" s="1" t="s">
        <v>211</v>
      </c>
      <c r="C37" s="1" t="s">
        <v>212</v>
      </c>
      <c r="D37" s="1" t="s">
        <v>76</v>
      </c>
      <c r="E37" s="1" t="s">
        <v>77</v>
      </c>
      <c r="F37" s="1"/>
      <c r="G37" s="2"/>
      <c r="H37" s="2">
        <v>70</v>
      </c>
      <c r="I37" s="2">
        <f t="shared" si="2"/>
        <v>70</v>
      </c>
      <c r="J37" s="2" t="s">
        <v>68</v>
      </c>
      <c r="K37" s="16">
        <v>74.599999999999994</v>
      </c>
      <c r="L37" s="13">
        <f t="shared" si="3"/>
        <v>72.759999999999991</v>
      </c>
      <c r="M37" s="6" t="s">
        <v>235</v>
      </c>
    </row>
    <row r="38" spans="1:13" s="10" customFormat="1" ht="29.45" customHeight="1">
      <c r="A38" s="1" t="s">
        <v>116</v>
      </c>
      <c r="B38" s="1" t="s">
        <v>213</v>
      </c>
      <c r="C38" s="1" t="s">
        <v>214</v>
      </c>
      <c r="D38" s="1" t="s">
        <v>76</v>
      </c>
      <c r="E38" s="1" t="s">
        <v>77</v>
      </c>
      <c r="F38" s="1"/>
      <c r="G38" s="2"/>
      <c r="H38" s="2">
        <v>52</v>
      </c>
      <c r="I38" s="2">
        <f t="shared" si="2"/>
        <v>52</v>
      </c>
      <c r="J38" s="2" t="s">
        <v>68</v>
      </c>
      <c r="K38" s="16">
        <v>84.8</v>
      </c>
      <c r="L38" s="13">
        <f t="shared" si="3"/>
        <v>71.679999999999993</v>
      </c>
      <c r="M38" s="6" t="s">
        <v>235</v>
      </c>
    </row>
    <row r="39" spans="1:13" ht="29.45" customHeight="1">
      <c r="A39" s="1" t="s">
        <v>117</v>
      </c>
      <c r="B39" s="1" t="s">
        <v>215</v>
      </c>
      <c r="C39" s="1" t="s">
        <v>216</v>
      </c>
      <c r="D39" s="1" t="s">
        <v>76</v>
      </c>
      <c r="E39" s="1" t="s">
        <v>77</v>
      </c>
      <c r="F39" s="1"/>
      <c r="G39" s="2"/>
      <c r="H39" s="2">
        <v>56</v>
      </c>
      <c r="I39" s="2">
        <f t="shared" si="2"/>
        <v>56</v>
      </c>
      <c r="J39" s="2" t="s">
        <v>68</v>
      </c>
      <c r="K39" s="16">
        <v>76</v>
      </c>
      <c r="L39" s="13">
        <f t="shared" si="3"/>
        <v>68</v>
      </c>
      <c r="M39" s="6" t="s">
        <v>235</v>
      </c>
    </row>
    <row r="40" spans="1:13" ht="29.45" customHeight="1">
      <c r="A40" s="1" t="s">
        <v>118</v>
      </c>
      <c r="B40" s="1" t="s">
        <v>217</v>
      </c>
      <c r="C40" s="1" t="s">
        <v>218</v>
      </c>
      <c r="D40" s="1" t="s">
        <v>78</v>
      </c>
      <c r="E40" s="1" t="s">
        <v>77</v>
      </c>
      <c r="F40" s="1" t="s">
        <v>63</v>
      </c>
      <c r="G40" s="2">
        <v>5</v>
      </c>
      <c r="H40" s="2">
        <v>65</v>
      </c>
      <c r="I40" s="2">
        <f t="shared" si="2"/>
        <v>70</v>
      </c>
      <c r="J40" s="2" t="s">
        <v>68</v>
      </c>
      <c r="K40" s="16">
        <v>88.4</v>
      </c>
      <c r="L40" s="13">
        <f t="shared" si="3"/>
        <v>81.039999999999992</v>
      </c>
      <c r="M40" s="6" t="s">
        <v>235</v>
      </c>
    </row>
    <row r="41" spans="1:13" ht="29.45" customHeight="1">
      <c r="A41" s="1" t="s">
        <v>119</v>
      </c>
      <c r="B41" s="1" t="s">
        <v>219</v>
      </c>
      <c r="C41" s="1" t="s">
        <v>220</v>
      </c>
      <c r="D41" s="1" t="s">
        <v>76</v>
      </c>
      <c r="E41" s="1" t="s">
        <v>77</v>
      </c>
      <c r="F41" s="1"/>
      <c r="G41" s="2"/>
      <c r="H41" s="2">
        <v>64</v>
      </c>
      <c r="I41" s="2">
        <f t="shared" si="2"/>
        <v>64</v>
      </c>
      <c r="J41" s="2" t="s">
        <v>68</v>
      </c>
      <c r="K41" s="16">
        <v>80</v>
      </c>
      <c r="L41" s="13">
        <f t="shared" si="3"/>
        <v>73.599999999999994</v>
      </c>
      <c r="M41" s="6" t="s">
        <v>235</v>
      </c>
    </row>
    <row r="42" spans="1:13" ht="29.45" customHeight="1">
      <c r="A42" s="1" t="s">
        <v>120</v>
      </c>
      <c r="B42" s="1" t="s">
        <v>221</v>
      </c>
      <c r="C42" s="1" t="s">
        <v>222</v>
      </c>
      <c r="D42" s="1" t="s">
        <v>78</v>
      </c>
      <c r="E42" s="1" t="s">
        <v>77</v>
      </c>
      <c r="F42" s="1"/>
      <c r="G42" s="2"/>
      <c r="H42" s="2">
        <v>55</v>
      </c>
      <c r="I42" s="2">
        <f t="shared" si="2"/>
        <v>55</v>
      </c>
      <c r="J42" s="2" t="s">
        <v>68</v>
      </c>
      <c r="K42" s="16">
        <v>86</v>
      </c>
      <c r="L42" s="13">
        <f t="shared" si="3"/>
        <v>73.599999999999994</v>
      </c>
      <c r="M42" s="6" t="s">
        <v>235</v>
      </c>
    </row>
    <row r="43" spans="1:13" ht="29.45" customHeight="1">
      <c r="A43" s="1" t="s">
        <v>121</v>
      </c>
      <c r="B43" s="1" t="s">
        <v>223</v>
      </c>
      <c r="C43" s="1" t="s">
        <v>224</v>
      </c>
      <c r="D43" s="1" t="s">
        <v>76</v>
      </c>
      <c r="E43" s="1" t="s">
        <v>77</v>
      </c>
      <c r="F43" s="1"/>
      <c r="G43" s="2"/>
      <c r="H43" s="2">
        <v>63</v>
      </c>
      <c r="I43" s="2">
        <f t="shared" si="2"/>
        <v>63</v>
      </c>
      <c r="J43" s="2" t="s">
        <v>68</v>
      </c>
      <c r="K43" s="16">
        <v>76.2</v>
      </c>
      <c r="L43" s="13">
        <f t="shared" si="3"/>
        <v>70.92</v>
      </c>
      <c r="M43" s="6" t="s">
        <v>235</v>
      </c>
    </row>
    <row r="44" spans="1:13" ht="29.45" customHeight="1">
      <c r="A44" s="1" t="s">
        <v>122</v>
      </c>
      <c r="B44" s="1" t="s">
        <v>225</v>
      </c>
      <c r="C44" s="1" t="s">
        <v>226</v>
      </c>
      <c r="D44" s="1" t="s">
        <v>78</v>
      </c>
      <c r="E44" s="1" t="s">
        <v>77</v>
      </c>
      <c r="F44" s="1"/>
      <c r="G44" s="2"/>
      <c r="H44" s="2">
        <v>72</v>
      </c>
      <c r="I44" s="2">
        <f t="shared" si="2"/>
        <v>72</v>
      </c>
      <c r="J44" s="2" t="s">
        <v>68</v>
      </c>
      <c r="K44" s="16">
        <v>81.400000000000006</v>
      </c>
      <c r="L44" s="13">
        <f t="shared" si="3"/>
        <v>77.64</v>
      </c>
      <c r="M44" s="6" t="s">
        <v>235</v>
      </c>
    </row>
    <row r="45" spans="1:13" s="10" customFormat="1" ht="29.45" customHeight="1">
      <c r="A45" s="1" t="s">
        <v>123</v>
      </c>
      <c r="B45" s="1" t="s">
        <v>227</v>
      </c>
      <c r="C45" s="1" t="s">
        <v>228</v>
      </c>
      <c r="D45" s="1" t="s">
        <v>76</v>
      </c>
      <c r="E45" s="1" t="s">
        <v>77</v>
      </c>
      <c r="F45" s="1"/>
      <c r="G45" s="2"/>
      <c r="H45" s="2">
        <v>80</v>
      </c>
      <c r="I45" s="2">
        <f t="shared" si="2"/>
        <v>80</v>
      </c>
      <c r="J45" s="2" t="s">
        <v>68</v>
      </c>
      <c r="K45" s="16">
        <v>81</v>
      </c>
      <c r="L45" s="13">
        <f t="shared" si="3"/>
        <v>80.599999999999994</v>
      </c>
      <c r="M45" s="6" t="s">
        <v>235</v>
      </c>
    </row>
    <row r="46" spans="1:13" ht="29.45" customHeight="1">
      <c r="A46" s="1" t="s">
        <v>124</v>
      </c>
      <c r="B46" s="1" t="s">
        <v>229</v>
      </c>
      <c r="C46" s="1" t="s">
        <v>209</v>
      </c>
      <c r="D46" s="1" t="s">
        <v>76</v>
      </c>
      <c r="E46" s="1" t="s">
        <v>77</v>
      </c>
      <c r="F46" s="1"/>
      <c r="G46" s="2"/>
      <c r="H46" s="2">
        <v>53</v>
      </c>
      <c r="I46" s="2">
        <f t="shared" si="2"/>
        <v>53</v>
      </c>
      <c r="J46" s="2" t="s">
        <v>68</v>
      </c>
      <c r="K46" s="16">
        <v>86.4</v>
      </c>
      <c r="L46" s="13">
        <f t="shared" si="3"/>
        <v>73.040000000000006</v>
      </c>
      <c r="M46" s="6" t="s">
        <v>235</v>
      </c>
    </row>
    <row r="47" spans="1:13" ht="29.45" customHeight="1">
      <c r="A47" s="1" t="s">
        <v>125</v>
      </c>
      <c r="B47" s="1" t="s">
        <v>230</v>
      </c>
      <c r="C47" s="1" t="s">
        <v>231</v>
      </c>
      <c r="D47" s="1" t="s">
        <v>76</v>
      </c>
      <c r="E47" s="1" t="s">
        <v>77</v>
      </c>
      <c r="F47" s="1"/>
      <c r="G47" s="2"/>
      <c r="H47" s="2">
        <v>64</v>
      </c>
      <c r="I47" s="2">
        <f t="shared" ref="I47:I67" si="4">SUM(G47:H47)</f>
        <v>64</v>
      </c>
      <c r="J47" s="2" t="s">
        <v>68</v>
      </c>
      <c r="K47" s="16">
        <v>82.4</v>
      </c>
      <c r="L47" s="13">
        <f t="shared" si="3"/>
        <v>75.040000000000006</v>
      </c>
      <c r="M47" s="6" t="s">
        <v>235</v>
      </c>
    </row>
    <row r="48" spans="1:13" ht="29.45" customHeight="1">
      <c r="A48" s="1" t="s">
        <v>126</v>
      </c>
      <c r="B48" s="1" t="s">
        <v>232</v>
      </c>
      <c r="C48" s="1" t="s">
        <v>233</v>
      </c>
      <c r="D48" s="1" t="s">
        <v>78</v>
      </c>
      <c r="E48" s="1" t="s">
        <v>77</v>
      </c>
      <c r="F48" s="1"/>
      <c r="G48" s="2"/>
      <c r="H48" s="2">
        <v>57</v>
      </c>
      <c r="I48" s="2">
        <f t="shared" si="4"/>
        <v>57</v>
      </c>
      <c r="J48" s="2" t="s">
        <v>68</v>
      </c>
      <c r="K48" s="16">
        <v>82.6</v>
      </c>
      <c r="L48" s="13">
        <f t="shared" ref="L48:L67" si="5">I48*0.4+K48*0.6</f>
        <v>72.36</v>
      </c>
      <c r="M48" s="6" t="s">
        <v>235</v>
      </c>
    </row>
    <row r="49" spans="1:13" ht="29.45" customHeight="1">
      <c r="A49" s="1" t="s">
        <v>128</v>
      </c>
      <c r="B49" s="1" t="s">
        <v>0</v>
      </c>
      <c r="C49" s="1" t="s">
        <v>1</v>
      </c>
      <c r="D49" s="1" t="s">
        <v>76</v>
      </c>
      <c r="E49" s="1" t="s">
        <v>80</v>
      </c>
      <c r="F49" s="1" t="s">
        <v>83</v>
      </c>
      <c r="G49" s="2">
        <v>5</v>
      </c>
      <c r="H49" s="2">
        <v>53</v>
      </c>
      <c r="I49" s="2">
        <f t="shared" si="4"/>
        <v>58</v>
      </c>
      <c r="J49" s="2" t="s">
        <v>68</v>
      </c>
      <c r="K49" s="16">
        <v>79.400000000000006</v>
      </c>
      <c r="L49" s="13">
        <f t="shared" si="5"/>
        <v>70.84</v>
      </c>
      <c r="M49" s="6" t="s">
        <v>235</v>
      </c>
    </row>
    <row r="50" spans="1:13" ht="29.45" customHeight="1">
      <c r="A50" s="1" t="s">
        <v>129</v>
      </c>
      <c r="B50" s="1" t="s">
        <v>2</v>
      </c>
      <c r="C50" s="1" t="s">
        <v>3</v>
      </c>
      <c r="D50" s="1" t="s">
        <v>78</v>
      </c>
      <c r="E50" s="1" t="s">
        <v>77</v>
      </c>
      <c r="F50" s="1"/>
      <c r="G50" s="2"/>
      <c r="H50" s="2">
        <v>71</v>
      </c>
      <c r="I50" s="2">
        <f t="shared" si="4"/>
        <v>71</v>
      </c>
      <c r="J50" s="2" t="s">
        <v>68</v>
      </c>
      <c r="K50" s="16">
        <v>83.6</v>
      </c>
      <c r="L50" s="13">
        <f t="shared" si="5"/>
        <v>78.56</v>
      </c>
      <c r="M50" s="6" t="s">
        <v>235</v>
      </c>
    </row>
    <row r="51" spans="1:13" ht="29.45" customHeight="1">
      <c r="A51" s="1" t="s">
        <v>130</v>
      </c>
      <c r="B51" s="1" t="s">
        <v>4</v>
      </c>
      <c r="C51" s="1" t="s">
        <v>5</v>
      </c>
      <c r="D51" s="1" t="s">
        <v>76</v>
      </c>
      <c r="E51" s="1" t="s">
        <v>77</v>
      </c>
      <c r="F51" s="1"/>
      <c r="G51" s="2"/>
      <c r="H51" s="2">
        <v>57</v>
      </c>
      <c r="I51" s="2">
        <f t="shared" si="4"/>
        <v>57</v>
      </c>
      <c r="J51" s="2" t="s">
        <v>68</v>
      </c>
      <c r="K51" s="16">
        <v>79.599999999999994</v>
      </c>
      <c r="L51" s="13">
        <f t="shared" si="5"/>
        <v>70.56</v>
      </c>
      <c r="M51" s="6" t="s">
        <v>235</v>
      </c>
    </row>
    <row r="52" spans="1:13" ht="29.45" customHeight="1">
      <c r="A52" s="1" t="s">
        <v>131</v>
      </c>
      <c r="B52" s="1" t="s">
        <v>6</v>
      </c>
      <c r="C52" s="1" t="s">
        <v>7</v>
      </c>
      <c r="D52" s="1" t="s">
        <v>76</v>
      </c>
      <c r="E52" s="1" t="s">
        <v>77</v>
      </c>
      <c r="F52" s="1"/>
      <c r="G52" s="2"/>
      <c r="H52" s="2">
        <v>64</v>
      </c>
      <c r="I52" s="2">
        <f t="shared" si="4"/>
        <v>64</v>
      </c>
      <c r="J52" s="2" t="s">
        <v>68</v>
      </c>
      <c r="K52" s="16">
        <v>67.5</v>
      </c>
      <c r="L52" s="13">
        <f t="shared" si="5"/>
        <v>66.099999999999994</v>
      </c>
      <c r="M52" s="6" t="s">
        <v>235</v>
      </c>
    </row>
    <row r="53" spans="1:13" ht="29.45" customHeight="1">
      <c r="A53" s="1" t="s">
        <v>133</v>
      </c>
      <c r="B53" s="1" t="s">
        <v>6</v>
      </c>
      <c r="C53" s="1" t="s">
        <v>8</v>
      </c>
      <c r="D53" s="1" t="s">
        <v>78</v>
      </c>
      <c r="E53" s="1" t="s">
        <v>85</v>
      </c>
      <c r="F53" s="1" t="s">
        <v>83</v>
      </c>
      <c r="G53" s="2">
        <v>5</v>
      </c>
      <c r="H53" s="2">
        <v>51</v>
      </c>
      <c r="I53" s="2">
        <f t="shared" si="4"/>
        <v>56</v>
      </c>
      <c r="J53" s="2" t="s">
        <v>68</v>
      </c>
      <c r="K53" s="16">
        <v>71.599999999999994</v>
      </c>
      <c r="L53" s="13">
        <f t="shared" si="5"/>
        <v>65.36</v>
      </c>
      <c r="M53" s="6" t="s">
        <v>235</v>
      </c>
    </row>
    <row r="54" spans="1:13" ht="29.45" customHeight="1">
      <c r="A54" s="1" t="s">
        <v>135</v>
      </c>
      <c r="B54" s="1" t="s">
        <v>9</v>
      </c>
      <c r="C54" s="1" t="s">
        <v>11</v>
      </c>
      <c r="D54" s="1" t="s">
        <v>76</v>
      </c>
      <c r="E54" s="1" t="s">
        <v>85</v>
      </c>
      <c r="F54" s="1" t="s">
        <v>83</v>
      </c>
      <c r="G54" s="2">
        <v>5</v>
      </c>
      <c r="H54" s="2">
        <v>55</v>
      </c>
      <c r="I54" s="2">
        <f t="shared" si="4"/>
        <v>60</v>
      </c>
      <c r="J54" s="2" t="s">
        <v>68</v>
      </c>
      <c r="K54" s="16">
        <v>79.400000000000006</v>
      </c>
      <c r="L54" s="13">
        <f t="shared" si="5"/>
        <v>71.64</v>
      </c>
      <c r="M54" s="6" t="s">
        <v>235</v>
      </c>
    </row>
    <row r="55" spans="1:13" ht="29.45" customHeight="1">
      <c r="A55" s="1" t="s">
        <v>136</v>
      </c>
      <c r="B55" s="1" t="s">
        <v>9</v>
      </c>
      <c r="C55" s="1" t="s">
        <v>12</v>
      </c>
      <c r="D55" s="1" t="s">
        <v>76</v>
      </c>
      <c r="E55" s="1" t="s">
        <v>112</v>
      </c>
      <c r="F55" s="1"/>
      <c r="G55" s="2"/>
      <c r="H55" s="2">
        <v>54</v>
      </c>
      <c r="I55" s="2">
        <f t="shared" si="4"/>
        <v>54</v>
      </c>
      <c r="J55" s="2" t="s">
        <v>68</v>
      </c>
      <c r="K55" s="16">
        <v>67.599999999999994</v>
      </c>
      <c r="L55" s="13">
        <f t="shared" si="5"/>
        <v>62.16</v>
      </c>
      <c r="M55" s="6" t="s">
        <v>235</v>
      </c>
    </row>
    <row r="56" spans="1:13" ht="29.45" customHeight="1">
      <c r="A56" s="1" t="s">
        <v>138</v>
      </c>
      <c r="B56" s="1" t="s">
        <v>9</v>
      </c>
      <c r="C56" s="1" t="s">
        <v>10</v>
      </c>
      <c r="D56" s="1" t="s">
        <v>76</v>
      </c>
      <c r="E56" s="1" t="s">
        <v>77</v>
      </c>
      <c r="F56" s="1"/>
      <c r="G56" s="2"/>
      <c r="H56" s="2">
        <v>41</v>
      </c>
      <c r="I56" s="2">
        <f t="shared" si="4"/>
        <v>41</v>
      </c>
      <c r="J56" s="2" t="s">
        <v>68</v>
      </c>
      <c r="K56" s="16">
        <v>74.2</v>
      </c>
      <c r="L56" s="13">
        <f t="shared" si="5"/>
        <v>60.92</v>
      </c>
      <c r="M56" s="6" t="s">
        <v>235</v>
      </c>
    </row>
    <row r="57" spans="1:13" ht="29.45" customHeight="1">
      <c r="A57" s="1" t="s">
        <v>139</v>
      </c>
      <c r="B57" s="1" t="s">
        <v>13</v>
      </c>
      <c r="C57" s="1" t="s">
        <v>14</v>
      </c>
      <c r="D57" s="1" t="s">
        <v>76</v>
      </c>
      <c r="E57" s="1" t="s">
        <v>77</v>
      </c>
      <c r="F57" s="1"/>
      <c r="G57" s="2"/>
      <c r="H57" s="2">
        <v>67</v>
      </c>
      <c r="I57" s="2">
        <f t="shared" si="4"/>
        <v>67</v>
      </c>
      <c r="J57" s="2" t="s">
        <v>68</v>
      </c>
      <c r="K57" s="16">
        <v>80.8</v>
      </c>
      <c r="L57" s="13">
        <f t="shared" si="5"/>
        <v>75.28</v>
      </c>
      <c r="M57" s="6" t="s">
        <v>235</v>
      </c>
    </row>
    <row r="58" spans="1:13" ht="29.45" customHeight="1">
      <c r="A58" s="1" t="s">
        <v>140</v>
      </c>
      <c r="B58" s="1" t="s">
        <v>15</v>
      </c>
      <c r="C58" s="1" t="s">
        <v>16</v>
      </c>
      <c r="D58" s="1" t="s">
        <v>78</v>
      </c>
      <c r="E58" s="1" t="s">
        <v>77</v>
      </c>
      <c r="F58" s="1"/>
      <c r="G58" s="2"/>
      <c r="H58" s="2">
        <v>66</v>
      </c>
      <c r="I58" s="2">
        <f t="shared" si="4"/>
        <v>66</v>
      </c>
      <c r="J58" s="2" t="s">
        <v>68</v>
      </c>
      <c r="K58" s="16">
        <v>86.6</v>
      </c>
      <c r="L58" s="13">
        <f>I58*0.4+K58*0.6</f>
        <v>78.36</v>
      </c>
      <c r="M58" s="6" t="s">
        <v>235</v>
      </c>
    </row>
    <row r="59" spans="1:13" ht="29.45" customHeight="1">
      <c r="A59" s="1" t="s">
        <v>141</v>
      </c>
      <c r="B59" s="1" t="s">
        <v>17</v>
      </c>
      <c r="C59" s="1" t="s">
        <v>18</v>
      </c>
      <c r="D59" s="1" t="s">
        <v>78</v>
      </c>
      <c r="E59" s="1" t="s">
        <v>77</v>
      </c>
      <c r="F59" s="1"/>
      <c r="G59" s="2"/>
      <c r="H59" s="2">
        <v>57</v>
      </c>
      <c r="I59" s="2">
        <f t="shared" si="4"/>
        <v>57</v>
      </c>
      <c r="J59" s="2" t="s">
        <v>68</v>
      </c>
      <c r="K59" s="16">
        <v>79.400000000000006</v>
      </c>
      <c r="L59" s="13">
        <f t="shared" si="5"/>
        <v>70.44</v>
      </c>
      <c r="M59" s="6" t="s">
        <v>235</v>
      </c>
    </row>
    <row r="60" spans="1:13" ht="29.45" customHeight="1">
      <c r="A60" s="1" t="s">
        <v>142</v>
      </c>
      <c r="B60" s="1" t="s">
        <v>17</v>
      </c>
      <c r="C60" s="1" t="s">
        <v>19</v>
      </c>
      <c r="D60" s="1" t="s">
        <v>76</v>
      </c>
      <c r="E60" s="1" t="s">
        <v>77</v>
      </c>
      <c r="F60" s="1"/>
      <c r="G60" s="2"/>
      <c r="H60" s="2">
        <v>46</v>
      </c>
      <c r="I60" s="2">
        <f t="shared" si="4"/>
        <v>46</v>
      </c>
      <c r="J60" s="2" t="s">
        <v>68</v>
      </c>
      <c r="K60" s="16">
        <v>80</v>
      </c>
      <c r="L60" s="13">
        <f t="shared" si="5"/>
        <v>66.400000000000006</v>
      </c>
      <c r="M60" s="6" t="s">
        <v>235</v>
      </c>
    </row>
    <row r="61" spans="1:13" ht="29.45" customHeight="1">
      <c r="A61" s="1" t="s">
        <v>143</v>
      </c>
      <c r="B61" s="1" t="s">
        <v>20</v>
      </c>
      <c r="C61" s="1" t="s">
        <v>21</v>
      </c>
      <c r="D61" s="1" t="s">
        <v>78</v>
      </c>
      <c r="E61" s="1" t="s">
        <v>112</v>
      </c>
      <c r="F61" s="1"/>
      <c r="G61" s="2"/>
      <c r="H61" s="2">
        <v>59</v>
      </c>
      <c r="I61" s="2">
        <f t="shared" si="4"/>
        <v>59</v>
      </c>
      <c r="J61" s="2" t="s">
        <v>68</v>
      </c>
      <c r="K61" s="16">
        <v>88.6</v>
      </c>
      <c r="L61" s="13">
        <f t="shared" si="5"/>
        <v>76.759999999999991</v>
      </c>
      <c r="M61" s="6" t="s">
        <v>235</v>
      </c>
    </row>
    <row r="62" spans="1:13" ht="29.45" customHeight="1">
      <c r="A62" s="1" t="s">
        <v>144</v>
      </c>
      <c r="B62" s="1" t="s">
        <v>22</v>
      </c>
      <c r="C62" s="1" t="s">
        <v>23</v>
      </c>
      <c r="D62" s="1" t="s">
        <v>78</v>
      </c>
      <c r="E62" s="1" t="s">
        <v>169</v>
      </c>
      <c r="F62" s="1" t="s">
        <v>83</v>
      </c>
      <c r="G62" s="2">
        <v>5</v>
      </c>
      <c r="H62" s="2">
        <v>47</v>
      </c>
      <c r="I62" s="2">
        <f t="shared" si="4"/>
        <v>52</v>
      </c>
      <c r="J62" s="2" t="s">
        <v>68</v>
      </c>
      <c r="K62" s="16">
        <v>73.599999999999994</v>
      </c>
      <c r="L62" s="13">
        <f t="shared" si="5"/>
        <v>64.959999999999994</v>
      </c>
      <c r="M62" s="6" t="s">
        <v>235</v>
      </c>
    </row>
    <row r="63" spans="1:13" ht="29.45" customHeight="1">
      <c r="A63" s="1" t="s">
        <v>145</v>
      </c>
      <c r="B63" s="1" t="s">
        <v>24</v>
      </c>
      <c r="C63" s="1" t="s">
        <v>25</v>
      </c>
      <c r="D63" s="1" t="s">
        <v>78</v>
      </c>
      <c r="E63" s="1" t="s">
        <v>169</v>
      </c>
      <c r="F63" s="1" t="s">
        <v>83</v>
      </c>
      <c r="G63" s="2">
        <v>5</v>
      </c>
      <c r="H63" s="2">
        <v>49</v>
      </c>
      <c r="I63" s="2">
        <f t="shared" si="4"/>
        <v>54</v>
      </c>
      <c r="J63" s="2" t="s">
        <v>68</v>
      </c>
      <c r="K63" s="16">
        <v>78.8</v>
      </c>
      <c r="L63" s="13">
        <f t="shared" si="5"/>
        <v>68.88</v>
      </c>
      <c r="M63" s="6" t="s">
        <v>235</v>
      </c>
    </row>
    <row r="64" spans="1:13" ht="29.45" customHeight="1">
      <c r="A64" s="1" t="s">
        <v>146</v>
      </c>
      <c r="B64" s="1" t="s">
        <v>26</v>
      </c>
      <c r="C64" s="1" t="s">
        <v>27</v>
      </c>
      <c r="D64" s="1" t="s">
        <v>76</v>
      </c>
      <c r="E64" s="1" t="s">
        <v>77</v>
      </c>
      <c r="F64" s="1"/>
      <c r="G64" s="2"/>
      <c r="H64" s="2">
        <v>49</v>
      </c>
      <c r="I64" s="2">
        <f t="shared" si="4"/>
        <v>49</v>
      </c>
      <c r="J64" s="2" t="s">
        <v>68</v>
      </c>
      <c r="K64" s="16">
        <v>77.400000000000006</v>
      </c>
      <c r="L64" s="13">
        <f t="shared" si="5"/>
        <v>66.040000000000006</v>
      </c>
      <c r="M64" s="6" t="s">
        <v>235</v>
      </c>
    </row>
    <row r="65" spans="1:13" s="10" customFormat="1" ht="29.45" customHeight="1">
      <c r="A65" s="1" t="s">
        <v>147</v>
      </c>
      <c r="B65" s="1" t="s">
        <v>28</v>
      </c>
      <c r="C65" s="1" t="s">
        <v>30</v>
      </c>
      <c r="D65" s="1" t="s">
        <v>76</v>
      </c>
      <c r="E65" s="1" t="s">
        <v>77</v>
      </c>
      <c r="F65" s="1"/>
      <c r="G65" s="2"/>
      <c r="H65" s="2">
        <v>77</v>
      </c>
      <c r="I65" s="2">
        <f t="shared" si="4"/>
        <v>77</v>
      </c>
      <c r="J65" s="2" t="s">
        <v>68</v>
      </c>
      <c r="K65" s="16">
        <v>83.8</v>
      </c>
      <c r="L65" s="13">
        <f t="shared" si="5"/>
        <v>81.08</v>
      </c>
      <c r="M65" s="6" t="s">
        <v>235</v>
      </c>
    </row>
    <row r="66" spans="1:13" s="10" customFormat="1" ht="29.45" customHeight="1">
      <c r="A66" s="1" t="s">
        <v>148</v>
      </c>
      <c r="B66" s="1" t="s">
        <v>28</v>
      </c>
      <c r="C66" s="1" t="s">
        <v>29</v>
      </c>
      <c r="D66" s="1" t="s">
        <v>76</v>
      </c>
      <c r="E66" s="1" t="s">
        <v>77</v>
      </c>
      <c r="F66" s="1"/>
      <c r="G66" s="2"/>
      <c r="H66" s="2">
        <v>56</v>
      </c>
      <c r="I66" s="2">
        <f t="shared" si="4"/>
        <v>56</v>
      </c>
      <c r="J66" s="2" t="s">
        <v>68</v>
      </c>
      <c r="K66" s="16">
        <v>78.400000000000006</v>
      </c>
      <c r="L66" s="13">
        <f t="shared" si="5"/>
        <v>69.44</v>
      </c>
      <c r="M66" s="6" t="s">
        <v>235</v>
      </c>
    </row>
    <row r="67" spans="1:13" ht="29.45" customHeight="1">
      <c r="A67" s="1" t="s">
        <v>149</v>
      </c>
      <c r="B67" s="1" t="s">
        <v>31</v>
      </c>
      <c r="C67" s="1" t="s">
        <v>32</v>
      </c>
      <c r="D67" s="1" t="s">
        <v>76</v>
      </c>
      <c r="E67" s="1" t="s">
        <v>112</v>
      </c>
      <c r="F67" s="1"/>
      <c r="G67" s="2"/>
      <c r="H67" s="2">
        <v>55</v>
      </c>
      <c r="I67" s="2">
        <f t="shared" si="4"/>
        <v>55</v>
      </c>
      <c r="J67" s="2" t="s">
        <v>68</v>
      </c>
      <c r="K67" s="16">
        <v>84.2</v>
      </c>
      <c r="L67" s="13">
        <f t="shared" si="5"/>
        <v>72.52000000000001</v>
      </c>
      <c r="M67" s="6" t="s">
        <v>235</v>
      </c>
    </row>
    <row r="68" spans="1:13" ht="29.45" customHeight="1">
      <c r="A68" s="1" t="s">
        <v>150</v>
      </c>
      <c r="B68" s="1" t="s">
        <v>33</v>
      </c>
      <c r="C68" s="1" t="s">
        <v>34</v>
      </c>
      <c r="D68" s="1" t="s">
        <v>78</v>
      </c>
      <c r="E68" s="1" t="s">
        <v>77</v>
      </c>
      <c r="F68" s="1"/>
      <c r="G68" s="2"/>
      <c r="H68" s="2">
        <v>56</v>
      </c>
      <c r="I68" s="2">
        <f t="shared" ref="I68:I82" si="6">SUM(G68:H68)</f>
        <v>56</v>
      </c>
      <c r="J68" s="2" t="s">
        <v>68</v>
      </c>
      <c r="K68" s="16">
        <v>79.599999999999994</v>
      </c>
      <c r="L68" s="13">
        <f>I68*0.4+K68*0.6</f>
        <v>70.16</v>
      </c>
      <c r="M68" s="6" t="s">
        <v>235</v>
      </c>
    </row>
    <row r="69" spans="1:13" ht="29.45" customHeight="1">
      <c r="A69" s="1" t="s">
        <v>151</v>
      </c>
      <c r="B69" s="1" t="s">
        <v>35</v>
      </c>
      <c r="C69" s="1" t="s">
        <v>36</v>
      </c>
      <c r="D69" s="1" t="s">
        <v>78</v>
      </c>
      <c r="E69" s="1" t="s">
        <v>77</v>
      </c>
      <c r="F69" s="1"/>
      <c r="G69" s="2"/>
      <c r="H69" s="2">
        <v>65</v>
      </c>
      <c r="I69" s="2">
        <f t="shared" si="6"/>
        <v>65</v>
      </c>
      <c r="J69" s="2" t="s">
        <v>68</v>
      </c>
      <c r="K69" s="16">
        <v>75.2</v>
      </c>
      <c r="L69" s="13">
        <f>I69*0.4+K69*0.6</f>
        <v>71.12</v>
      </c>
      <c r="M69" s="6" t="s">
        <v>235</v>
      </c>
    </row>
    <row r="70" spans="1:13" ht="29.45" customHeight="1">
      <c r="A70" s="1" t="s">
        <v>152</v>
      </c>
      <c r="B70" s="1" t="s">
        <v>37</v>
      </c>
      <c r="C70" s="1" t="s">
        <v>38</v>
      </c>
      <c r="D70" s="1" t="s">
        <v>76</v>
      </c>
      <c r="E70" s="1" t="s">
        <v>77</v>
      </c>
      <c r="F70" s="1"/>
      <c r="G70" s="2"/>
      <c r="H70" s="2">
        <v>60</v>
      </c>
      <c r="I70" s="2">
        <f t="shared" si="6"/>
        <v>60</v>
      </c>
      <c r="J70" s="2" t="s">
        <v>68</v>
      </c>
      <c r="K70" s="16">
        <v>84.2</v>
      </c>
      <c r="L70" s="13">
        <f>I70*0.4+K70*0.6</f>
        <v>74.52000000000001</v>
      </c>
      <c r="M70" s="6" t="s">
        <v>235</v>
      </c>
    </row>
    <row r="71" spans="1:13" ht="29.45" customHeight="1">
      <c r="A71" s="1" t="s">
        <v>153</v>
      </c>
      <c r="B71" s="1" t="s">
        <v>39</v>
      </c>
      <c r="C71" s="1" t="s">
        <v>40</v>
      </c>
      <c r="D71" s="1" t="s">
        <v>76</v>
      </c>
      <c r="E71" s="1" t="s">
        <v>77</v>
      </c>
      <c r="F71" s="1"/>
      <c r="G71" s="2"/>
      <c r="H71" s="2">
        <v>78</v>
      </c>
      <c r="I71" s="2">
        <f t="shared" si="6"/>
        <v>78</v>
      </c>
      <c r="J71" s="2">
        <v>90</v>
      </c>
      <c r="K71" s="16">
        <v>82</v>
      </c>
      <c r="L71" s="13">
        <f>I71*0.4+J71*0.24+K71*0.36</f>
        <v>82.32</v>
      </c>
      <c r="M71" s="6" t="s">
        <v>235</v>
      </c>
    </row>
    <row r="72" spans="1:13" ht="29.45" customHeight="1">
      <c r="A72" s="1" t="s">
        <v>154</v>
      </c>
      <c r="B72" s="1" t="s">
        <v>39</v>
      </c>
      <c r="C72" s="1" t="s">
        <v>188</v>
      </c>
      <c r="D72" s="1" t="s">
        <v>78</v>
      </c>
      <c r="E72" s="1" t="s">
        <v>77</v>
      </c>
      <c r="F72" s="1" t="s">
        <v>63</v>
      </c>
      <c r="G72" s="2">
        <v>5</v>
      </c>
      <c r="H72" s="2">
        <v>65</v>
      </c>
      <c r="I72" s="2">
        <f t="shared" si="6"/>
        <v>70</v>
      </c>
      <c r="J72" s="2">
        <v>91</v>
      </c>
      <c r="K72" s="16">
        <v>79.400000000000006</v>
      </c>
      <c r="L72" s="13">
        <f t="shared" ref="L72:L82" si="7">I72*0.4+J72*0.24+K72*0.36</f>
        <v>78.424000000000007</v>
      </c>
      <c r="M72" s="6" t="s">
        <v>235</v>
      </c>
    </row>
    <row r="73" spans="1:13" ht="29.45" customHeight="1">
      <c r="A73" s="1" t="s">
        <v>155</v>
      </c>
      <c r="B73" s="1" t="s">
        <v>41</v>
      </c>
      <c r="C73" s="1" t="s">
        <v>42</v>
      </c>
      <c r="D73" s="1" t="s">
        <v>76</v>
      </c>
      <c r="E73" s="1" t="s">
        <v>77</v>
      </c>
      <c r="F73" s="1"/>
      <c r="G73" s="2"/>
      <c r="H73" s="2">
        <v>47</v>
      </c>
      <c r="I73" s="2">
        <f t="shared" si="6"/>
        <v>47</v>
      </c>
      <c r="J73" s="2">
        <v>88</v>
      </c>
      <c r="K73" s="16">
        <v>75.8</v>
      </c>
      <c r="L73" s="13">
        <f t="shared" si="7"/>
        <v>67.207999999999998</v>
      </c>
      <c r="M73" s="6" t="s">
        <v>235</v>
      </c>
    </row>
    <row r="74" spans="1:13" s="18" customFormat="1" ht="29.45" customHeight="1">
      <c r="A74" s="1" t="s">
        <v>156</v>
      </c>
      <c r="B74" s="1" t="s">
        <v>41</v>
      </c>
      <c r="C74" s="1" t="s">
        <v>43</v>
      </c>
      <c r="D74" s="1" t="s">
        <v>76</v>
      </c>
      <c r="E74" s="1" t="s">
        <v>77</v>
      </c>
      <c r="F74" s="1"/>
      <c r="G74" s="2"/>
      <c r="H74" s="2">
        <v>45</v>
      </c>
      <c r="I74" s="2">
        <f t="shared" si="6"/>
        <v>45</v>
      </c>
      <c r="J74" s="2">
        <v>91</v>
      </c>
      <c r="K74" s="16">
        <v>77</v>
      </c>
      <c r="L74" s="13">
        <f t="shared" si="7"/>
        <v>67.56</v>
      </c>
      <c r="M74" s="6" t="s">
        <v>239</v>
      </c>
    </row>
    <row r="75" spans="1:13" ht="29.45" customHeight="1">
      <c r="A75" s="1" t="s">
        <v>157</v>
      </c>
      <c r="B75" s="1" t="s">
        <v>44</v>
      </c>
      <c r="C75" s="1" t="s">
        <v>45</v>
      </c>
      <c r="D75" s="1" t="s">
        <v>78</v>
      </c>
      <c r="E75" s="1" t="s">
        <v>77</v>
      </c>
      <c r="F75" s="1"/>
      <c r="G75" s="2"/>
      <c r="H75" s="2">
        <v>57</v>
      </c>
      <c r="I75" s="2">
        <f t="shared" si="6"/>
        <v>57</v>
      </c>
      <c r="J75" s="2">
        <v>91</v>
      </c>
      <c r="K75" s="16">
        <v>75.599999999999994</v>
      </c>
      <c r="L75" s="13">
        <f t="shared" si="7"/>
        <v>71.855999999999995</v>
      </c>
      <c r="M75" s="6" t="s">
        <v>235</v>
      </c>
    </row>
    <row r="76" spans="1:13" ht="29.45" customHeight="1">
      <c r="A76" s="1" t="s">
        <v>158</v>
      </c>
      <c r="B76" s="1" t="s">
        <v>46</v>
      </c>
      <c r="C76" s="1" t="s">
        <v>47</v>
      </c>
      <c r="D76" s="1" t="s">
        <v>78</v>
      </c>
      <c r="E76" s="1" t="s">
        <v>77</v>
      </c>
      <c r="F76" s="1"/>
      <c r="G76" s="2"/>
      <c r="H76" s="2">
        <v>62</v>
      </c>
      <c r="I76" s="2">
        <f t="shared" si="6"/>
        <v>62</v>
      </c>
      <c r="J76" s="2">
        <v>87</v>
      </c>
      <c r="K76" s="16">
        <v>77.400000000000006</v>
      </c>
      <c r="L76" s="13">
        <f t="shared" si="7"/>
        <v>73.543999999999997</v>
      </c>
      <c r="M76" s="6" t="s">
        <v>235</v>
      </c>
    </row>
    <row r="77" spans="1:13" s="10" customFormat="1" ht="29.45" customHeight="1">
      <c r="A77" s="1" t="s">
        <v>159</v>
      </c>
      <c r="B77" s="1" t="s">
        <v>48</v>
      </c>
      <c r="C77" s="1" t="s">
        <v>49</v>
      </c>
      <c r="D77" s="1" t="s">
        <v>78</v>
      </c>
      <c r="E77" s="1" t="s">
        <v>77</v>
      </c>
      <c r="F77" s="1"/>
      <c r="G77" s="2"/>
      <c r="H77" s="2">
        <v>59</v>
      </c>
      <c r="I77" s="2">
        <f t="shared" si="6"/>
        <v>59</v>
      </c>
      <c r="J77" s="2">
        <v>81</v>
      </c>
      <c r="K77" s="16">
        <v>83.6</v>
      </c>
      <c r="L77" s="13">
        <f t="shared" si="7"/>
        <v>73.135999999999996</v>
      </c>
      <c r="M77" s="6" t="s">
        <v>235</v>
      </c>
    </row>
    <row r="78" spans="1:13" ht="29.45" customHeight="1">
      <c r="A78" s="1" t="s">
        <v>160</v>
      </c>
      <c r="B78" s="1" t="s">
        <v>50</v>
      </c>
      <c r="C78" s="1" t="s">
        <v>51</v>
      </c>
      <c r="D78" s="1" t="s">
        <v>76</v>
      </c>
      <c r="E78" s="1" t="s">
        <v>112</v>
      </c>
      <c r="F78" s="1"/>
      <c r="G78" s="2"/>
      <c r="H78" s="2">
        <v>73</v>
      </c>
      <c r="I78" s="2">
        <f t="shared" si="6"/>
        <v>73</v>
      </c>
      <c r="J78" s="2">
        <v>90</v>
      </c>
      <c r="K78" s="16">
        <v>76</v>
      </c>
      <c r="L78" s="13">
        <f t="shared" si="7"/>
        <v>78.16</v>
      </c>
      <c r="M78" s="6" t="s">
        <v>235</v>
      </c>
    </row>
    <row r="79" spans="1:13" ht="29.45" customHeight="1">
      <c r="A79" s="1" t="s">
        <v>161</v>
      </c>
      <c r="B79" s="1" t="s">
        <v>50</v>
      </c>
      <c r="C79" s="1" t="s">
        <v>52</v>
      </c>
      <c r="D79" s="1" t="s">
        <v>76</v>
      </c>
      <c r="E79" s="1" t="s">
        <v>77</v>
      </c>
      <c r="F79" s="1"/>
      <c r="G79" s="2"/>
      <c r="H79" s="2">
        <v>68</v>
      </c>
      <c r="I79" s="2">
        <f t="shared" si="6"/>
        <v>68</v>
      </c>
      <c r="J79" s="2">
        <v>92</v>
      </c>
      <c r="K79" s="16">
        <v>67.599999999999994</v>
      </c>
      <c r="L79" s="13">
        <f t="shared" si="7"/>
        <v>73.616</v>
      </c>
      <c r="M79" s="6" t="s">
        <v>235</v>
      </c>
    </row>
    <row r="80" spans="1:13" s="10" customFormat="1" ht="29.45" customHeight="1">
      <c r="A80" s="1" t="s">
        <v>162</v>
      </c>
      <c r="B80" s="1" t="s">
        <v>53</v>
      </c>
      <c r="C80" s="1" t="s">
        <v>54</v>
      </c>
      <c r="D80" s="1" t="s">
        <v>76</v>
      </c>
      <c r="E80" s="1" t="s">
        <v>77</v>
      </c>
      <c r="F80" s="1"/>
      <c r="G80" s="2"/>
      <c r="H80" s="2">
        <v>73</v>
      </c>
      <c r="I80" s="2">
        <f t="shared" si="6"/>
        <v>73</v>
      </c>
      <c r="J80" s="2">
        <v>93</v>
      </c>
      <c r="K80" s="16">
        <v>88.8</v>
      </c>
      <c r="L80" s="13">
        <f t="shared" si="7"/>
        <v>83.488</v>
      </c>
      <c r="M80" s="6" t="s">
        <v>235</v>
      </c>
    </row>
    <row r="81" spans="1:13" ht="29.45" customHeight="1">
      <c r="A81" s="1" t="s">
        <v>163</v>
      </c>
      <c r="B81" s="1" t="s">
        <v>53</v>
      </c>
      <c r="C81" s="1" t="s">
        <v>55</v>
      </c>
      <c r="D81" s="1" t="s">
        <v>78</v>
      </c>
      <c r="E81" s="1" t="s">
        <v>77</v>
      </c>
      <c r="F81" s="1"/>
      <c r="G81" s="2"/>
      <c r="H81" s="2">
        <v>69</v>
      </c>
      <c r="I81" s="2">
        <f t="shared" si="6"/>
        <v>69</v>
      </c>
      <c r="J81" s="2">
        <v>85</v>
      </c>
      <c r="K81" s="16">
        <v>81.8</v>
      </c>
      <c r="L81" s="13">
        <f t="shared" si="7"/>
        <v>77.447999999999993</v>
      </c>
      <c r="M81" s="6" t="s">
        <v>235</v>
      </c>
    </row>
    <row r="82" spans="1:13" ht="29.45" customHeight="1">
      <c r="A82" s="1" t="s">
        <v>164</v>
      </c>
      <c r="B82" s="1" t="s">
        <v>56</v>
      </c>
      <c r="C82" s="1" t="s">
        <v>57</v>
      </c>
      <c r="D82" s="1" t="s">
        <v>78</v>
      </c>
      <c r="E82" s="1" t="s">
        <v>77</v>
      </c>
      <c r="F82" s="1"/>
      <c r="G82" s="2"/>
      <c r="H82" s="2">
        <v>63</v>
      </c>
      <c r="I82" s="2">
        <f t="shared" si="6"/>
        <v>63</v>
      </c>
      <c r="J82" s="2">
        <v>89</v>
      </c>
      <c r="K82" s="16">
        <v>60.2</v>
      </c>
      <c r="L82" s="13">
        <f t="shared" si="7"/>
        <v>68.231999999999999</v>
      </c>
      <c r="M82" s="6" t="s">
        <v>235</v>
      </c>
    </row>
  </sheetData>
  <mergeCells count="12">
    <mergeCell ref="A3:A4"/>
    <mergeCell ref="B3:B4"/>
    <mergeCell ref="D3:D4"/>
    <mergeCell ref="C3:C4"/>
    <mergeCell ref="J3:K3"/>
    <mergeCell ref="A1:M1"/>
    <mergeCell ref="F3:G3"/>
    <mergeCell ref="M3:M4"/>
    <mergeCell ref="E3:E4"/>
    <mergeCell ref="L3:L4"/>
    <mergeCell ref="H3:H4"/>
    <mergeCell ref="I3:I4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2017-02-22T02:23:59Z</cp:lastPrinted>
  <dcterms:created xsi:type="dcterms:W3CDTF">2017-01-11T12:16:33Z</dcterms:created>
  <dcterms:modified xsi:type="dcterms:W3CDTF">2017-02-22T02:45:47Z</dcterms:modified>
</cp:coreProperties>
</file>