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70"/>
  </bookViews>
  <sheets>
    <sheet name="Sheet1" sheetId="1" r:id="rId1"/>
    <sheet name="Sheet3" sheetId="3" r:id="rId2"/>
  </sheets>
  <definedNames>
    <definedName name="_xlnm._FilterDatabase" localSheetId="0" hidden="1">Sheet1!$A$4:$Q$179</definedName>
  </definedNames>
  <calcPr calcId="144525"/>
</workbook>
</file>

<file path=xl/sharedStrings.xml><?xml version="1.0" encoding="utf-8"?>
<sst xmlns="http://schemas.openxmlformats.org/spreadsheetml/2006/main" count="487">
  <si>
    <t>2017年政和县事业单位公开招聘工作人员笔试面试合格进入体检人员名单公示</t>
  </si>
  <si>
    <t>公示时间2017年5月11日－5月17日</t>
  </si>
  <si>
    <t xml:space="preserve">  说明：根据《中共南平市委组织部 南平市人力资源和社会保障局关于2017年南平市事业单位公开招聘工作人员公告》
    （1）笔面试成绩各占比例
     笔试专业知识的岗位，按笔试成绩占60％、面试成绩占40％的比例计算；笔试《综合基础知识》的岗位，按笔试成绩占50％、面试成绩占50％的比例计算。
    （2）面试成绩最低合格线
    面试成绩最低合格线为60分。若进入面试人数少于或等于招聘人数时，报考者的面试成绩应达到70分以上，方可进入体检和考察。
    （3）出现总成绩相同时的处理方法
    同一岗位2名以上考生笔试面试总成绩相同时，名次按笔试成绩排列；若笔试、面试成绩也相同的，则报经同级公务员主管部门同意后加试一场测试，名次按加试的测试成绩排列。
    （4）备注栏有★号的为拟进入体检人员</t>
  </si>
  <si>
    <t>单位代码</t>
  </si>
  <si>
    <t>单位名称</t>
  </si>
  <si>
    <t>岗位代码</t>
  </si>
  <si>
    <t>岗位名称</t>
  </si>
  <si>
    <t>招收人数</t>
  </si>
  <si>
    <t>姓名</t>
  </si>
  <si>
    <t>准考证</t>
  </si>
  <si>
    <t>笔试排名</t>
  </si>
  <si>
    <t>笔试成绩</t>
  </si>
  <si>
    <r>
      <rPr>
        <sz val="11"/>
        <color indexed="8"/>
        <rFont val="宋体"/>
        <charset val="134"/>
      </rPr>
      <t>笔试成绩折</t>
    </r>
    <r>
      <rPr>
        <sz val="11"/>
        <color indexed="10"/>
        <rFont val="宋体"/>
        <charset val="134"/>
      </rPr>
      <t>50%</t>
    </r>
  </si>
  <si>
    <t>面试成绩</t>
  </si>
  <si>
    <r>
      <rPr>
        <sz val="11"/>
        <color rgb="FF000000"/>
        <rFont val="宋体"/>
        <charset val="134"/>
      </rPr>
      <t>面试成绩折</t>
    </r>
    <r>
      <rPr>
        <sz val="11"/>
        <color rgb="FFFF0000"/>
        <rFont val="宋体"/>
        <charset val="134"/>
      </rPr>
      <t>50%</t>
    </r>
  </si>
  <si>
    <t>笔试面试总成绩</t>
  </si>
  <si>
    <t>总成绩排名</t>
  </si>
  <si>
    <t>备注</t>
  </si>
  <si>
    <t>903</t>
  </si>
  <si>
    <t>政和县交通建设质量安全监督站</t>
  </si>
  <si>
    <t>12</t>
  </si>
  <si>
    <t>专业技术</t>
  </si>
  <si>
    <t>刘晓惠</t>
  </si>
  <si>
    <t>350190312006497</t>
  </si>
  <si>
    <t>★</t>
  </si>
  <si>
    <t>郑盛娟</t>
  </si>
  <si>
    <t>350190312000007</t>
  </si>
  <si>
    <t>欧阳小妹</t>
  </si>
  <si>
    <t>350190312007882</t>
  </si>
  <si>
    <t>13</t>
  </si>
  <si>
    <t>卓岳震</t>
  </si>
  <si>
    <t>350190313009109</t>
  </si>
  <si>
    <t>吴新奇</t>
  </si>
  <si>
    <t>350190313002117</t>
  </si>
  <si>
    <t>肖忠帮</t>
  </si>
  <si>
    <t>350190313005722</t>
  </si>
  <si>
    <t>932</t>
  </si>
  <si>
    <t>政和县东平镇 “三农”服务中心</t>
  </si>
  <si>
    <t>王有财</t>
  </si>
  <si>
    <t>350193212001827</t>
  </si>
  <si>
    <t>904</t>
  </si>
  <si>
    <t>政和县公证处</t>
  </si>
  <si>
    <t>11</t>
  </si>
  <si>
    <t>王晨蕾</t>
  </si>
  <si>
    <t>350190411005115</t>
  </si>
  <si>
    <t>王薇</t>
  </si>
  <si>
    <t>350190411008479</t>
  </si>
  <si>
    <t>张妙媖</t>
  </si>
  <si>
    <t>350190411004584</t>
  </si>
  <si>
    <t>905</t>
  </si>
  <si>
    <t>政和县市场监管服务中心</t>
  </si>
  <si>
    <t>郭玉丹</t>
  </si>
  <si>
    <t>350190511003226</t>
  </si>
  <si>
    <t>谢亚妹</t>
  </si>
  <si>
    <t>350190511009653</t>
  </si>
  <si>
    <t>何殷捷</t>
  </si>
  <si>
    <t>350190511006851</t>
  </si>
  <si>
    <t>管理岗位</t>
  </si>
  <si>
    <t>李炜</t>
  </si>
  <si>
    <t>350190512008020</t>
  </si>
  <si>
    <t>曹熹</t>
  </si>
  <si>
    <t>350190512003328</t>
  </si>
  <si>
    <t>祝文韬</t>
  </si>
  <si>
    <t>350190512009531</t>
  </si>
  <si>
    <t>范志强</t>
  </si>
  <si>
    <t>350190512008347</t>
  </si>
  <si>
    <t>徐师勇</t>
  </si>
  <si>
    <t>350190512008031</t>
  </si>
  <si>
    <t>李典</t>
  </si>
  <si>
    <t>350190512009006</t>
  </si>
  <si>
    <t>放弃</t>
  </si>
  <si>
    <t>906</t>
  </si>
  <si>
    <t>政和县质量计量检测所</t>
  </si>
  <si>
    <t>曹理民</t>
  </si>
  <si>
    <t>350190611004696</t>
  </si>
  <si>
    <t>曾佑霖</t>
  </si>
  <si>
    <t>350190611006112</t>
  </si>
  <si>
    <t>林武</t>
  </si>
  <si>
    <t>350190611006679</t>
  </si>
  <si>
    <t>907</t>
  </si>
  <si>
    <t>政和县价格认证中心</t>
  </si>
  <si>
    <t>李玲格</t>
  </si>
  <si>
    <t>350190711003372</t>
  </si>
  <si>
    <t>吴凡</t>
  </si>
  <si>
    <t>350190711007436</t>
  </si>
  <si>
    <t>张颖越</t>
  </si>
  <si>
    <t>350190711007173</t>
  </si>
  <si>
    <t>908</t>
  </si>
  <si>
    <t>政和县社会福利院</t>
  </si>
  <si>
    <t>林炜翔</t>
  </si>
  <si>
    <t>350190811002787</t>
  </si>
  <si>
    <t>姚汐涵</t>
  </si>
  <si>
    <t>350190811001746</t>
  </si>
  <si>
    <t>吴卫民</t>
  </si>
  <si>
    <t>350190811004983</t>
  </si>
  <si>
    <t>910</t>
  </si>
  <si>
    <t>政和县水电站库区移民开发事业局</t>
  </si>
  <si>
    <t>田瑞娟</t>
  </si>
  <si>
    <t>350191011006412</t>
  </si>
  <si>
    <t>陈玲</t>
  </si>
  <si>
    <t>350191011010044</t>
  </si>
  <si>
    <t>朱静</t>
  </si>
  <si>
    <t>350191011009234</t>
  </si>
  <si>
    <t>911</t>
  </si>
  <si>
    <t>政和县政府投资审计评审中心</t>
  </si>
  <si>
    <t>徐文兴</t>
  </si>
  <si>
    <t>350191111010048</t>
  </si>
  <si>
    <t>范闽</t>
  </si>
  <si>
    <t>350191111001136</t>
  </si>
  <si>
    <t>张韵琦</t>
  </si>
  <si>
    <t>350191111004993</t>
  </si>
  <si>
    <t>912</t>
  </si>
  <si>
    <t>政和县“数字政和”信息中心</t>
  </si>
  <si>
    <t>张燃亮</t>
  </si>
  <si>
    <t>350191211001531</t>
  </si>
  <si>
    <t>卢斌</t>
  </si>
  <si>
    <t>350191211006203</t>
  </si>
  <si>
    <t>王思壹</t>
  </si>
  <si>
    <t>350191211000085</t>
  </si>
  <si>
    <t xml:space="preserve"> </t>
  </si>
  <si>
    <t>913</t>
  </si>
  <si>
    <t>政和县乡镇广播电视站</t>
  </si>
  <si>
    <t>许娇</t>
  </si>
  <si>
    <t>350191311001024</t>
  </si>
  <si>
    <t>许艺金</t>
  </si>
  <si>
    <t>350191311004130</t>
  </si>
  <si>
    <t>陆慧敏</t>
  </si>
  <si>
    <t>350191311005202</t>
  </si>
  <si>
    <t>914</t>
  </si>
  <si>
    <t>政和县项目策划中心</t>
  </si>
  <si>
    <t>方小霞</t>
  </si>
  <si>
    <t>350191411003600</t>
  </si>
  <si>
    <t>张倩</t>
  </si>
  <si>
    <t>350191411007927</t>
  </si>
  <si>
    <t>吴宝玉</t>
  </si>
  <si>
    <t>350191411002300</t>
  </si>
  <si>
    <t>915</t>
  </si>
  <si>
    <t>政和县环境保护监测站</t>
  </si>
  <si>
    <t>何美梅</t>
  </si>
  <si>
    <t>350191511005825</t>
  </si>
  <si>
    <t>陈紫依</t>
  </si>
  <si>
    <t>350191511005257</t>
  </si>
  <si>
    <t>许榅喜</t>
  </si>
  <si>
    <t>350191511005645</t>
  </si>
  <si>
    <t>刘魏柳</t>
  </si>
  <si>
    <t>350191511004762</t>
  </si>
  <si>
    <t>林长清</t>
  </si>
  <si>
    <t>350191512004051</t>
  </si>
  <si>
    <t>倪梦双</t>
  </si>
  <si>
    <t>350191512002202</t>
  </si>
  <si>
    <t>艾振华</t>
  </si>
  <si>
    <t>350191512004104</t>
  </si>
  <si>
    <t>916</t>
  </si>
  <si>
    <t>政和县水利水电技术队</t>
  </si>
  <si>
    <t>张婷婷</t>
  </si>
  <si>
    <t>350191611007548</t>
  </si>
  <si>
    <t>刘琳城</t>
  </si>
  <si>
    <t>350191611003535</t>
  </si>
  <si>
    <t>郑胜燚</t>
  </si>
  <si>
    <t>350191611004355</t>
  </si>
  <si>
    <t>922</t>
  </si>
  <si>
    <t>政和县建设工程质量安全监督站</t>
  </si>
  <si>
    <t>何新智</t>
  </si>
  <si>
    <t>350192211005953</t>
  </si>
  <si>
    <t>周文</t>
  </si>
  <si>
    <t>350192211007323</t>
  </si>
  <si>
    <t>林晓奇</t>
  </si>
  <si>
    <t>350192211003868</t>
  </si>
  <si>
    <t>918</t>
  </si>
  <si>
    <t>政和县防汛抗旱指挥中心</t>
  </si>
  <si>
    <t>何政建</t>
  </si>
  <si>
    <t>350191811008452</t>
  </si>
  <si>
    <t>919</t>
  </si>
  <si>
    <t>政和县林业局 东平林业工作站</t>
  </si>
  <si>
    <t>胡方玉</t>
  </si>
  <si>
    <t>350191911005317</t>
  </si>
  <si>
    <t>刘诗敏</t>
  </si>
  <si>
    <t>350191911005741</t>
  </si>
  <si>
    <t>叶显坪</t>
  </si>
  <si>
    <t>350191911000366</t>
  </si>
  <si>
    <t>920</t>
  </si>
  <si>
    <t>政和县林业局 石屯林业工作站</t>
  </si>
  <si>
    <t>李明</t>
  </si>
  <si>
    <t>350192011008709</t>
  </si>
  <si>
    <t>刘聪</t>
  </si>
  <si>
    <t>350192011001318</t>
  </si>
  <si>
    <t>921</t>
  </si>
  <si>
    <t>政和县林业局 城关林业工作站</t>
  </si>
  <si>
    <t>陈炳香</t>
  </si>
  <si>
    <t>350192111002904</t>
  </si>
  <si>
    <t>何盛强</t>
  </si>
  <si>
    <t>350192111001819</t>
  </si>
  <si>
    <t>吴媛</t>
  </si>
  <si>
    <t>350192111003781</t>
  </si>
  <si>
    <t>923</t>
  </si>
  <si>
    <t>政和县佛子山风景名胜区管理委员会</t>
  </si>
  <si>
    <t>姚颖洁</t>
  </si>
  <si>
    <t>350192311004324</t>
  </si>
  <si>
    <t>连文军</t>
  </si>
  <si>
    <t>350192311000237</t>
  </si>
  <si>
    <t>陈勇</t>
  </si>
  <si>
    <t>350192311002157</t>
  </si>
  <si>
    <t>924</t>
  </si>
  <si>
    <t>政和县住房保障中心</t>
  </si>
  <si>
    <t>李玉娇</t>
  </si>
  <si>
    <t>350192411004435</t>
  </si>
  <si>
    <t>杨超</t>
  </si>
  <si>
    <t>350192411001146</t>
  </si>
  <si>
    <t>陈忠华</t>
  </si>
  <si>
    <t>350192411003402</t>
  </si>
  <si>
    <t>925</t>
  </si>
  <si>
    <t>政和经济开发区服务中心</t>
  </si>
  <si>
    <t>谢爱兰</t>
  </si>
  <si>
    <t>350192511003014</t>
  </si>
  <si>
    <t>吴雅婷</t>
  </si>
  <si>
    <t>350192511006954</t>
  </si>
  <si>
    <t>吴良浩</t>
  </si>
  <si>
    <t>350192511008173</t>
  </si>
  <si>
    <t>926</t>
  </si>
  <si>
    <t>政和县企业服务中心</t>
  </si>
  <si>
    <t>郑燕君</t>
  </si>
  <si>
    <t>350192611008811</t>
  </si>
  <si>
    <t>黄丹洁</t>
  </si>
  <si>
    <t>350192611002724</t>
  </si>
  <si>
    <t>舒悦</t>
  </si>
  <si>
    <t>350192611002268</t>
  </si>
  <si>
    <t>927</t>
  </si>
  <si>
    <t>政和县电子商务服务中心</t>
  </si>
  <si>
    <t>范丽丽</t>
  </si>
  <si>
    <t>350192711002056</t>
  </si>
  <si>
    <t>刘珊</t>
  </si>
  <si>
    <t>350192711001619</t>
  </si>
  <si>
    <t>伊良花</t>
  </si>
  <si>
    <t>350192711008790</t>
  </si>
  <si>
    <t>930</t>
  </si>
  <si>
    <t>政和县熊山街道办事处劳动保障所</t>
  </si>
  <si>
    <t>陈婷思</t>
  </si>
  <si>
    <t>350193011006974</t>
  </si>
  <si>
    <t>董谢思</t>
  </si>
  <si>
    <t>350193011002066</t>
  </si>
  <si>
    <t>魏嘉莉</t>
  </si>
  <si>
    <t>350193011002173</t>
  </si>
  <si>
    <t>931</t>
  </si>
  <si>
    <t>政和县东平镇卫生计生服务中心</t>
  </si>
  <si>
    <t>王汝</t>
  </si>
  <si>
    <t>350193111000235</t>
  </si>
  <si>
    <t>冯丽君</t>
  </si>
  <si>
    <t>350193111008298</t>
  </si>
  <si>
    <t>吴庆玲</t>
  </si>
  <si>
    <t>350193111005560</t>
  </si>
  <si>
    <t>宋春鸣</t>
  </si>
  <si>
    <t>350193211003281</t>
  </si>
  <si>
    <t>张明鹏</t>
  </si>
  <si>
    <t>350193211004545</t>
  </si>
  <si>
    <t>杨元祥</t>
  </si>
  <si>
    <t>350193211000664</t>
  </si>
  <si>
    <t>933</t>
  </si>
  <si>
    <t>政和县石屯镇 “三农”服务中心</t>
  </si>
  <si>
    <t>陆海欣</t>
  </si>
  <si>
    <t>350193311005476</t>
  </si>
  <si>
    <t>柯景灿</t>
  </si>
  <si>
    <t>350193311000080</t>
  </si>
  <si>
    <t>郑丽强</t>
  </si>
  <si>
    <t>350193312005568</t>
  </si>
  <si>
    <t>吴山河</t>
  </si>
  <si>
    <t>350193312000699</t>
  </si>
  <si>
    <t>刘涵骏</t>
  </si>
  <si>
    <t>350193312003495</t>
  </si>
  <si>
    <t>935</t>
  </si>
  <si>
    <t>政和县镇前镇文体服务中心</t>
  </si>
  <si>
    <t>350193511006084</t>
  </si>
  <si>
    <t>范昌伟</t>
  </si>
  <si>
    <t>350193511003519</t>
  </si>
  <si>
    <t>黄杰</t>
  </si>
  <si>
    <t>350193511002953</t>
  </si>
  <si>
    <t>947</t>
  </si>
  <si>
    <t>政和县疾病预防控制中心</t>
  </si>
  <si>
    <t>郭红艳</t>
  </si>
  <si>
    <t>350194711006642</t>
  </si>
  <si>
    <t>叶丽琴</t>
  </si>
  <si>
    <t>350194711002405</t>
  </si>
  <si>
    <t>郑刘平</t>
  </si>
  <si>
    <t>350194711003613</t>
  </si>
  <si>
    <t>955</t>
  </si>
  <si>
    <t>熊山街道社区卫生服务中心</t>
  </si>
  <si>
    <t>吴浚敏</t>
  </si>
  <si>
    <t>350195511001348</t>
  </si>
  <si>
    <t>曾旺景</t>
  </si>
  <si>
    <t>350195511002181</t>
  </si>
  <si>
    <t>吴章波</t>
  </si>
  <si>
    <t>350195511001908</t>
  </si>
  <si>
    <t>936</t>
  </si>
  <si>
    <t>政和县镇前镇 “三农”服务中心</t>
  </si>
  <si>
    <t>林乙铃</t>
  </si>
  <si>
    <t>350193611007654</t>
  </si>
  <si>
    <t>937</t>
  </si>
  <si>
    <t>政和县星溪乡 “三农”服务中心</t>
  </si>
  <si>
    <t>黄盛骅</t>
  </si>
  <si>
    <t>350193711002956</t>
  </si>
  <si>
    <t>宋圣花</t>
  </si>
  <si>
    <t>350193712004314</t>
  </si>
  <si>
    <t>魏宝花</t>
  </si>
  <si>
    <t>350193712007677</t>
  </si>
  <si>
    <t>范明英</t>
  </si>
  <si>
    <t>350193712000084</t>
  </si>
  <si>
    <t>938</t>
  </si>
  <si>
    <t>政和县外屯乡 “三农”服务中心</t>
  </si>
  <si>
    <t>王文婷</t>
  </si>
  <si>
    <t>350193811002711</t>
  </si>
  <si>
    <t>939</t>
  </si>
  <si>
    <t>政和县外屯乡村镇规划建设服务中心</t>
  </si>
  <si>
    <t>范南倩</t>
  </si>
  <si>
    <t>350193911004925</t>
  </si>
  <si>
    <t>林玉娟</t>
  </si>
  <si>
    <t>350193911006541</t>
  </si>
  <si>
    <t>龚小波</t>
  </si>
  <si>
    <t>350193911002986</t>
  </si>
  <si>
    <t>面试成绩不合格</t>
  </si>
  <si>
    <t>940</t>
  </si>
  <si>
    <t>政和县杨源乡文体服务中心</t>
  </si>
  <si>
    <t>吕炜鑫</t>
  </si>
  <si>
    <t>350194011006011</t>
  </si>
  <si>
    <t>张灏</t>
  </si>
  <si>
    <t>350194011001610</t>
  </si>
  <si>
    <t>魏媛媛</t>
  </si>
  <si>
    <t>350194011004155</t>
  </si>
  <si>
    <t>941</t>
  </si>
  <si>
    <t>政和县杨源乡村镇规划建设服务中心</t>
  </si>
  <si>
    <t>吴贤</t>
  </si>
  <si>
    <t>350194111003976</t>
  </si>
  <si>
    <t>张宗俊</t>
  </si>
  <si>
    <t>350194111001550</t>
  </si>
  <si>
    <t>许永俊</t>
  </si>
  <si>
    <t>350194111003423</t>
  </si>
  <si>
    <t>942</t>
  </si>
  <si>
    <t>政和县铁山镇 “三农”服务中心</t>
  </si>
  <si>
    <t>徐守琴</t>
  </si>
  <si>
    <t>350194211004432</t>
  </si>
  <si>
    <t>黄海屿</t>
  </si>
  <si>
    <t>350194211002244</t>
  </si>
  <si>
    <t>943</t>
  </si>
  <si>
    <t>政和县岭腰乡 “三农”服务中心</t>
  </si>
  <si>
    <t>游理彬</t>
  </si>
  <si>
    <t>350194311000420</t>
  </si>
  <si>
    <t>谢晓清</t>
  </si>
  <si>
    <t>350194312007491</t>
  </si>
  <si>
    <t>曾妙慧</t>
  </si>
  <si>
    <t>350194313006303</t>
  </si>
  <si>
    <t>许道应</t>
  </si>
  <si>
    <t>350194313006958</t>
  </si>
  <si>
    <t>944</t>
  </si>
  <si>
    <t>政和县澄源乡 “三农”服务中心</t>
  </si>
  <si>
    <t>陈锦恋</t>
  </si>
  <si>
    <t>350194411003216</t>
  </si>
  <si>
    <t>陈丹丹</t>
  </si>
  <si>
    <t>350194411004222</t>
  </si>
  <si>
    <t>945</t>
  </si>
  <si>
    <t>政和县澄源乡村镇规划建设服务中心</t>
  </si>
  <si>
    <t>林沁</t>
  </si>
  <si>
    <t>350194511009002</t>
  </si>
  <si>
    <t>周雄</t>
  </si>
  <si>
    <t>350194511008645</t>
  </si>
  <si>
    <t>909</t>
  </si>
  <si>
    <t>政和县国土资源局铁山国土资源所</t>
  </si>
  <si>
    <t>吴文杰</t>
  </si>
  <si>
    <t>350190911005098</t>
  </si>
  <si>
    <t>917</t>
  </si>
  <si>
    <t>政和县水利水电工程管理站</t>
  </si>
  <si>
    <t>郑金盛</t>
  </si>
  <si>
    <t>350191711008226</t>
  </si>
  <si>
    <t>笔试成绩折60%</t>
  </si>
  <si>
    <t>面试成绩折40%</t>
  </si>
  <si>
    <t>900</t>
  </si>
  <si>
    <t>政和县人力资源公共服务中心</t>
  </si>
  <si>
    <t>21</t>
  </si>
  <si>
    <t>李灵</t>
  </si>
  <si>
    <t>350490021000819</t>
  </si>
  <si>
    <t>张陈栋</t>
  </si>
  <si>
    <t>350490021000527</t>
  </si>
  <si>
    <t>许满秀</t>
  </si>
  <si>
    <t>350490021001117</t>
  </si>
  <si>
    <t>901</t>
  </si>
  <si>
    <t>政和县社会劳动保险中心</t>
  </si>
  <si>
    <t>宋玲</t>
  </si>
  <si>
    <t>350490121000565</t>
  </si>
  <si>
    <t>范吉诗</t>
  </si>
  <si>
    <t>350490121001073</t>
  </si>
  <si>
    <t>薛铮</t>
  </si>
  <si>
    <t>350490121001425</t>
  </si>
  <si>
    <t>902</t>
  </si>
  <si>
    <t>政和县城乡居民社会养老保险管理中心</t>
  </si>
  <si>
    <t>邱金璇</t>
  </si>
  <si>
    <t>350490221000408</t>
  </si>
  <si>
    <t>许清娟</t>
  </si>
  <si>
    <t>350490221000327</t>
  </si>
  <si>
    <t>张赫</t>
  </si>
  <si>
    <t>350490221001346</t>
  </si>
  <si>
    <t>范忠仁</t>
  </si>
  <si>
    <t>350491121001389</t>
  </si>
  <si>
    <t>杨祥虹</t>
  </si>
  <si>
    <t>350491121000157</t>
  </si>
  <si>
    <t>邵璟</t>
  </si>
  <si>
    <t>350491121001111</t>
  </si>
  <si>
    <t>杨金金</t>
  </si>
  <si>
    <t>350492521001443</t>
  </si>
  <si>
    <t>陈晓萍</t>
  </si>
  <si>
    <t>350492521000279</t>
  </si>
  <si>
    <t>叶裕珍</t>
  </si>
  <si>
    <t>350492521001382</t>
  </si>
  <si>
    <t>929</t>
  </si>
  <si>
    <t>政和县财政局收费票据管理服务站</t>
  </si>
  <si>
    <t>吴燕萍</t>
  </si>
  <si>
    <t>350492921000415</t>
  </si>
  <si>
    <t>张驰</t>
  </si>
  <si>
    <t>350492921000579</t>
  </si>
  <si>
    <t>黄光沛</t>
  </si>
  <si>
    <t>350492921000256</t>
  </si>
  <si>
    <t>934</t>
  </si>
  <si>
    <t>政和县镇前镇会计服务中心</t>
  </si>
  <si>
    <t>池文婷</t>
  </si>
  <si>
    <t>350493421000738</t>
  </si>
  <si>
    <t>叶晶晶</t>
  </si>
  <si>
    <t>350493421000482</t>
  </si>
  <si>
    <t>叶琳</t>
  </si>
  <si>
    <t>350493421001027</t>
  </si>
  <si>
    <t>948</t>
  </si>
  <si>
    <t>政和县星溪乡卫生院</t>
  </si>
  <si>
    <t>51</t>
  </si>
  <si>
    <t>魏敦莺</t>
  </si>
  <si>
    <t>350394851000070</t>
  </si>
  <si>
    <t>陈美英</t>
  </si>
  <si>
    <t>350394851000194</t>
  </si>
  <si>
    <t>951</t>
  </si>
  <si>
    <t>政和县外屯乡卫生院</t>
  </si>
  <si>
    <t>41</t>
  </si>
  <si>
    <t>杨婕</t>
  </si>
  <si>
    <t>350695141000294</t>
  </si>
  <si>
    <t>许欣敏</t>
  </si>
  <si>
    <t>350695141000776</t>
  </si>
  <si>
    <t>952</t>
  </si>
  <si>
    <t>政和县东平中心卫生院</t>
  </si>
  <si>
    <t>吴世枝</t>
  </si>
  <si>
    <t>350695241000769</t>
  </si>
  <si>
    <t>徐智虹</t>
  </si>
  <si>
    <t>350695241000604</t>
  </si>
  <si>
    <t>吴文玲</t>
  </si>
  <si>
    <t>350695241000740</t>
  </si>
  <si>
    <t>周归灵</t>
  </si>
  <si>
    <t>350695241000667</t>
  </si>
  <si>
    <t>陆慧枝</t>
  </si>
  <si>
    <t>350695241000095</t>
  </si>
  <si>
    <t>陈雪蓉</t>
  </si>
  <si>
    <t>350695241000444</t>
  </si>
  <si>
    <t>刘慧</t>
  </si>
  <si>
    <t>350695241000766</t>
  </si>
  <si>
    <t>953</t>
  </si>
  <si>
    <t>政和县岭腰乡卫生院</t>
  </si>
  <si>
    <t>31</t>
  </si>
  <si>
    <t>范飞鹏</t>
  </si>
  <si>
    <t>350595331000156</t>
  </si>
  <si>
    <t>谢爱珍</t>
  </si>
  <si>
    <t>350695341000534</t>
  </si>
  <si>
    <t>956</t>
  </si>
  <si>
    <t>政和县石屯镇卫生院</t>
  </si>
  <si>
    <t>魏文美</t>
  </si>
  <si>
    <t>350695641000565</t>
  </si>
  <si>
    <t>罗芬芬</t>
  </si>
  <si>
    <t>350695641000205</t>
  </si>
  <si>
    <t>刘美</t>
  </si>
  <si>
    <t>350695641000034</t>
  </si>
  <si>
    <t>叶衍莲</t>
  </si>
  <si>
    <t>350695641000063</t>
  </si>
  <si>
    <t>陈水玉</t>
  </si>
  <si>
    <t>350695641000141</t>
  </si>
  <si>
    <t>957</t>
  </si>
  <si>
    <t>政和县镇前中心卫生院</t>
  </si>
  <si>
    <t>吴兴秀</t>
  </si>
  <si>
    <t>350395751000054</t>
  </si>
  <si>
    <t>面试成绩不合格（未达70分）</t>
  </si>
  <si>
    <t>946</t>
  </si>
  <si>
    <t>政和县澄源乡会计服务中心</t>
  </si>
  <si>
    <t>许小琴</t>
  </si>
  <si>
    <t>350494621000059</t>
  </si>
  <si>
    <t>黄梦璐</t>
  </si>
  <si>
    <t>350494621001065</t>
  </si>
  <si>
    <t>陈秀莲</t>
  </si>
  <si>
    <t>350494621000224</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</si>
</sst>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1">
    <font>
      <sz val="11"/>
      <color theme="1"/>
      <name val="宋体"/>
      <charset val="134"/>
      <scheme val="minor"/>
    </font>
    <font>
      <sz val="12"/>
      <name val="宋体"/>
      <charset val="134"/>
    </font>
    <font>
      <sz val="11"/>
      <name val="宋体"/>
      <charset val="134"/>
      <scheme val="minor"/>
    </font>
    <font>
      <b/>
      <sz val="11"/>
      <name val="宋体"/>
      <charset val="134"/>
      <scheme val="minor"/>
    </font>
    <font>
      <sz val="11"/>
      <name val="宋体"/>
      <charset val="134"/>
    </font>
    <font>
      <sz val="16"/>
      <name val="方正小标宋简体"/>
      <charset val="134"/>
    </font>
    <font>
      <sz val="12"/>
      <name val="仿宋_GB2312"/>
      <charset val="134"/>
    </font>
    <font>
      <sz val="11"/>
      <color indexed="8"/>
      <name val="宋体"/>
      <charset val="134"/>
    </font>
    <font>
      <sz val="11"/>
      <color rgb="FF000000"/>
      <name val="宋体"/>
      <charset val="134"/>
    </font>
    <font>
      <b/>
      <sz val="11"/>
      <name val="宋体"/>
      <charset val="134"/>
    </font>
    <font>
      <sz val="11"/>
      <color rgb="FFFF0000"/>
      <name val="宋体"/>
      <charset val="134"/>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sz val="11"/>
      <color indexed="10"/>
      <name val="宋体"/>
      <charset val="134"/>
    </font>
  </fonts>
  <fills count="36">
    <fill>
      <patternFill patternType="none"/>
    </fill>
    <fill>
      <patternFill patternType="gray125"/>
    </fill>
    <fill>
      <patternFill patternType="solid">
        <fgColor theme="3" tint="0.4"/>
        <bgColor indexed="64"/>
      </patternFill>
    </fill>
    <fill>
      <patternFill patternType="solid">
        <fgColor theme="9" tint="0.8"/>
        <bgColor indexed="64"/>
      </patternFill>
    </fill>
    <fill>
      <patternFill patternType="solid">
        <fgColor rgb="FF00B05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1" borderId="0" applyNumberFormat="0" applyBorder="0" applyAlignment="0" applyProtection="0">
      <alignment vertical="center"/>
    </xf>
    <xf numFmtId="0" fontId="17" fillId="1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8" borderId="0" applyNumberFormat="0" applyBorder="0" applyAlignment="0" applyProtection="0">
      <alignment vertical="center"/>
    </xf>
    <xf numFmtId="0" fontId="18" fillId="14" borderId="0" applyNumberFormat="0" applyBorder="0" applyAlignment="0" applyProtection="0">
      <alignment vertical="center"/>
    </xf>
    <xf numFmtId="43" fontId="0" fillId="0" borderId="0" applyFont="0" applyFill="0" applyBorder="0" applyAlignment="0" applyProtection="0">
      <alignment vertical="center"/>
    </xf>
    <xf numFmtId="0" fontId="11" fillId="2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2" borderId="10" applyNumberFormat="0" applyFont="0" applyAlignment="0" applyProtection="0">
      <alignment vertical="center"/>
    </xf>
    <xf numFmtId="0" fontId="11" fillId="31" borderId="0" applyNumberFormat="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9" applyNumberFormat="0" applyFill="0" applyAlignment="0" applyProtection="0">
      <alignment vertical="center"/>
    </xf>
    <xf numFmtId="0" fontId="13" fillId="0" borderId="9" applyNumberFormat="0" applyFill="0" applyAlignment="0" applyProtection="0">
      <alignment vertical="center"/>
    </xf>
    <xf numFmtId="0" fontId="11" fillId="23" borderId="0" applyNumberFormat="0" applyBorder="0" applyAlignment="0" applyProtection="0">
      <alignment vertical="center"/>
    </xf>
    <xf numFmtId="0" fontId="20" fillId="0" borderId="13" applyNumberFormat="0" applyFill="0" applyAlignment="0" applyProtection="0">
      <alignment vertical="center"/>
    </xf>
    <xf numFmtId="0" fontId="11" fillId="30" borderId="0" applyNumberFormat="0" applyBorder="0" applyAlignment="0" applyProtection="0">
      <alignment vertical="center"/>
    </xf>
    <xf numFmtId="0" fontId="12" fillId="8" borderId="8" applyNumberFormat="0" applyAlignment="0" applyProtection="0">
      <alignment vertical="center"/>
    </xf>
    <xf numFmtId="0" fontId="23" fillId="8" borderId="11" applyNumberFormat="0" applyAlignment="0" applyProtection="0">
      <alignment vertical="center"/>
    </xf>
    <xf numFmtId="0" fontId="19" fillId="17" borderId="12" applyNumberFormat="0" applyAlignment="0" applyProtection="0">
      <alignment vertical="center"/>
    </xf>
    <xf numFmtId="0" fontId="15" fillId="35" borderId="0" applyNumberFormat="0" applyBorder="0" applyAlignment="0" applyProtection="0">
      <alignment vertical="center"/>
    </xf>
    <xf numFmtId="0" fontId="11" fillId="27"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9" fillId="34" borderId="0" applyNumberFormat="0" applyBorder="0" applyAlignment="0" applyProtection="0">
      <alignment vertical="center"/>
    </xf>
    <xf numFmtId="0" fontId="28" fillId="29" borderId="0" applyNumberFormat="0" applyBorder="0" applyAlignment="0" applyProtection="0">
      <alignment vertical="center"/>
    </xf>
    <xf numFmtId="0" fontId="15" fillId="20" borderId="0" applyNumberFormat="0" applyBorder="0" applyAlignment="0" applyProtection="0">
      <alignment vertical="center"/>
    </xf>
    <xf numFmtId="0" fontId="11" fillId="7" borderId="0" applyNumberFormat="0" applyBorder="0" applyAlignment="0" applyProtection="0">
      <alignment vertical="center"/>
    </xf>
    <xf numFmtId="0" fontId="15" fillId="19" borderId="0" applyNumberFormat="0" applyBorder="0" applyAlignment="0" applyProtection="0">
      <alignment vertical="center"/>
    </xf>
    <xf numFmtId="0" fontId="15" fillId="16" borderId="0" applyNumberFormat="0" applyBorder="0" applyAlignment="0" applyProtection="0">
      <alignment vertical="center"/>
    </xf>
    <xf numFmtId="0" fontId="15" fillId="33" borderId="0" applyNumberFormat="0" applyBorder="0" applyAlignment="0" applyProtection="0">
      <alignment vertical="center"/>
    </xf>
    <xf numFmtId="0" fontId="15" fillId="11" borderId="0" applyNumberFormat="0" applyBorder="0" applyAlignment="0" applyProtection="0">
      <alignment vertical="center"/>
    </xf>
    <xf numFmtId="0" fontId="11" fillId="6" borderId="0" applyNumberFormat="0" applyBorder="0" applyAlignment="0" applyProtection="0">
      <alignment vertical="center"/>
    </xf>
    <xf numFmtId="0" fontId="11" fillId="26" borderId="0" applyNumberFormat="0" applyBorder="0" applyAlignment="0" applyProtection="0">
      <alignment vertical="center"/>
    </xf>
    <xf numFmtId="0" fontId="15" fillId="32" borderId="0" applyNumberFormat="0" applyBorder="0" applyAlignment="0" applyProtection="0">
      <alignment vertical="center"/>
    </xf>
    <xf numFmtId="0" fontId="15" fillId="10" borderId="0" applyNumberFormat="0" applyBorder="0" applyAlignment="0" applyProtection="0">
      <alignment vertical="center"/>
    </xf>
    <xf numFmtId="0" fontId="11" fillId="5" borderId="0" applyNumberFormat="0" applyBorder="0" applyAlignment="0" applyProtection="0">
      <alignment vertical="center"/>
    </xf>
    <xf numFmtId="0" fontId="15" fillId="15" borderId="0" applyNumberFormat="0" applyBorder="0" applyAlignment="0" applyProtection="0">
      <alignment vertical="center"/>
    </xf>
    <xf numFmtId="0" fontId="11" fillId="22" borderId="0" applyNumberFormat="0" applyBorder="0" applyAlignment="0" applyProtection="0">
      <alignment vertical="center"/>
    </xf>
    <xf numFmtId="0" fontId="11" fillId="25" borderId="0" applyNumberFormat="0" applyBorder="0" applyAlignment="0" applyProtection="0">
      <alignment vertical="center"/>
    </xf>
    <xf numFmtId="0" fontId="15" fillId="9" borderId="0" applyNumberFormat="0" applyBorder="0" applyAlignment="0" applyProtection="0">
      <alignment vertical="center"/>
    </xf>
    <xf numFmtId="0" fontId="11" fillId="28" borderId="0" applyNumberFormat="0" applyBorder="0" applyAlignment="0" applyProtection="0">
      <alignment vertical="center"/>
    </xf>
  </cellStyleXfs>
  <cellXfs count="56">
    <xf numFmtId="0" fontId="0" fillId="0" borderId="0" xfId="0">
      <alignment vertical="center"/>
    </xf>
    <xf numFmtId="0" fontId="1" fillId="0"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3" borderId="0" xfId="0" applyFont="1" applyFill="1" applyAlignment="1">
      <alignment horizontal="center" vertical="center" wrapText="1"/>
    </xf>
    <xf numFmtId="0" fontId="2" fillId="0" borderId="0" xfId="0" applyFont="1" applyFill="1" applyAlignment="1">
      <alignment vertical="center" wrapText="1"/>
    </xf>
    <xf numFmtId="0" fontId="2" fillId="4"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2" xfId="0" applyFont="1" applyFill="1" applyBorder="1" applyAlignment="1">
      <alignment vertical="center" wrapText="1"/>
    </xf>
    <xf numFmtId="0" fontId="4" fillId="0" borderId="0" xfId="0" applyFont="1" applyFill="1" applyAlignment="1">
      <alignment horizontal="left" vertical="center" wrapText="1"/>
    </xf>
    <xf numFmtId="0" fontId="4" fillId="0" borderId="3"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2" fillId="4"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4" borderId="1" xfId="0" applyNumberFormat="1" applyFont="1" applyFill="1" applyBorder="1" applyAlignment="1">
      <alignment horizontal="center" vertical="center" wrapText="1"/>
    </xf>
    <xf numFmtId="0" fontId="8" fillId="4"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4" fillId="0" borderId="1" xfId="0" applyFont="1" applyFill="1" applyBorder="1" applyAlignment="1">
      <alignment horizontal="left" wrapText="1"/>
    </xf>
    <xf numFmtId="0" fontId="4" fillId="0" borderId="2" xfId="0" applyFont="1" applyFill="1" applyBorder="1" applyAlignment="1">
      <alignment horizontal="left" wrapText="1"/>
    </xf>
    <xf numFmtId="0" fontId="4" fillId="4" borderId="1"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4"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V322"/>
  <sheetViews>
    <sheetView tabSelected="1" topLeftCell="A58" workbookViewId="0">
      <selection activeCell="K66" sqref="K66"/>
    </sheetView>
  </sheetViews>
  <sheetFormatPr defaultColWidth="9" defaultRowHeight="13.5"/>
  <cols>
    <col min="1" max="1" width="5.5" style="9" customWidth="1"/>
    <col min="2" max="2" width="28.625" style="11" customWidth="1"/>
    <col min="3" max="3" width="5.375" style="13" customWidth="1"/>
    <col min="4" max="4" width="9.375" style="9" customWidth="1"/>
    <col min="5" max="5" width="5.125" style="9" customWidth="1"/>
    <col min="6" max="6" width="8.25" style="9" customWidth="1"/>
    <col min="7" max="7" width="18.125" style="11" customWidth="1"/>
    <col min="8" max="8" width="4.5" style="14" customWidth="1"/>
    <col min="9" max="9" width="5" style="15" customWidth="1"/>
    <col min="10" max="10" width="8.5" style="15" customWidth="1"/>
    <col min="11" max="11" width="5.875" style="15" customWidth="1"/>
    <col min="12" max="13" width="9.25" style="15" customWidth="1"/>
    <col min="14" max="14" width="6.875" style="15" customWidth="1"/>
    <col min="15" max="15" width="9.875" style="16" customWidth="1"/>
    <col min="16" max="16384" width="9" style="11"/>
  </cols>
  <sheetData>
    <row r="1" s="1" customFormat="1" ht="38.25" customHeight="1" spans="1:15">
      <c r="A1" s="17" t="s">
        <v>0</v>
      </c>
      <c r="B1" s="17"/>
      <c r="C1" s="17"/>
      <c r="D1" s="17"/>
      <c r="E1" s="17"/>
      <c r="F1" s="17"/>
      <c r="G1" s="17"/>
      <c r="H1" s="17"/>
      <c r="I1" s="17"/>
      <c r="J1" s="17"/>
      <c r="K1" s="17"/>
      <c r="L1" s="17"/>
      <c r="M1" s="17"/>
      <c r="N1" s="17"/>
      <c r="O1" s="17"/>
    </row>
    <row r="2" s="1" customFormat="1" ht="21.75" customHeight="1" spans="1:15">
      <c r="A2" s="17" t="s">
        <v>1</v>
      </c>
      <c r="B2" s="17"/>
      <c r="C2" s="17"/>
      <c r="D2" s="17"/>
      <c r="E2" s="17"/>
      <c r="F2" s="17"/>
      <c r="G2" s="17"/>
      <c r="H2" s="17"/>
      <c r="I2" s="17"/>
      <c r="J2" s="17"/>
      <c r="K2" s="17"/>
      <c r="L2" s="17"/>
      <c r="M2" s="17"/>
      <c r="N2" s="17"/>
      <c r="O2" s="17"/>
    </row>
    <row r="3" s="1" customFormat="1" ht="144" customHeight="1" spans="1:15">
      <c r="A3" s="18" t="s">
        <v>2</v>
      </c>
      <c r="B3" s="18"/>
      <c r="C3" s="18"/>
      <c r="D3" s="18"/>
      <c r="E3" s="18"/>
      <c r="F3" s="18"/>
      <c r="G3" s="18"/>
      <c r="H3" s="18"/>
      <c r="I3" s="18"/>
      <c r="J3" s="18"/>
      <c r="K3" s="18"/>
      <c r="L3" s="18"/>
      <c r="M3" s="18"/>
      <c r="N3" s="18"/>
      <c r="O3" s="18"/>
    </row>
    <row r="4" s="2" customFormat="1" ht="40" customHeight="1" spans="1:47">
      <c r="A4" s="19" t="s">
        <v>3</v>
      </c>
      <c r="B4" s="19" t="s">
        <v>4</v>
      </c>
      <c r="C4" s="19" t="s">
        <v>5</v>
      </c>
      <c r="D4" s="19" t="s">
        <v>6</v>
      </c>
      <c r="E4" s="19" t="s">
        <v>7</v>
      </c>
      <c r="F4" s="19" t="s">
        <v>8</v>
      </c>
      <c r="G4" s="19" t="s">
        <v>9</v>
      </c>
      <c r="H4" s="19" t="s">
        <v>10</v>
      </c>
      <c r="I4" s="28" t="s">
        <v>11</v>
      </c>
      <c r="J4" s="29" t="s">
        <v>12</v>
      </c>
      <c r="K4" s="28" t="s">
        <v>13</v>
      </c>
      <c r="L4" s="30" t="s">
        <v>14</v>
      </c>
      <c r="M4" s="28" t="s">
        <v>15</v>
      </c>
      <c r="N4" s="28" t="s">
        <v>16</v>
      </c>
      <c r="O4" s="28" t="s">
        <v>17</v>
      </c>
      <c r="P4" s="8"/>
      <c r="Q4" s="8"/>
      <c r="R4" s="8"/>
      <c r="S4" s="8"/>
      <c r="T4" s="8"/>
      <c r="U4" s="8"/>
      <c r="V4" s="8"/>
      <c r="W4" s="8"/>
      <c r="X4" s="8"/>
      <c r="Y4" s="8"/>
      <c r="Z4" s="8"/>
      <c r="AA4" s="8"/>
      <c r="AB4" s="8"/>
      <c r="AC4" s="9"/>
      <c r="AD4" s="9"/>
      <c r="AE4" s="9"/>
      <c r="AF4" s="9"/>
      <c r="AG4" s="9"/>
      <c r="AH4" s="9"/>
      <c r="AI4" s="9"/>
      <c r="AJ4" s="9"/>
      <c r="AK4" s="9"/>
      <c r="AL4" s="9"/>
      <c r="AM4" s="9"/>
      <c r="AN4" s="9"/>
      <c r="AO4" s="9"/>
      <c r="AP4" s="9"/>
      <c r="AQ4" s="9"/>
      <c r="AR4" s="9"/>
      <c r="AS4" s="9"/>
      <c r="AT4" s="9"/>
      <c r="AU4" s="9"/>
    </row>
    <row r="5" s="3" customFormat="1" ht="30" customHeight="1" spans="1:29">
      <c r="A5" s="20" t="s">
        <v>18</v>
      </c>
      <c r="B5" s="4" t="s">
        <v>19</v>
      </c>
      <c r="C5" s="21" t="s">
        <v>20</v>
      </c>
      <c r="D5" s="4" t="s">
        <v>21</v>
      </c>
      <c r="E5" s="4">
        <v>1</v>
      </c>
      <c r="F5" s="4" t="s">
        <v>22</v>
      </c>
      <c r="G5" s="21" t="s">
        <v>23</v>
      </c>
      <c r="H5" s="4">
        <v>1</v>
      </c>
      <c r="I5" s="22">
        <v>77.5</v>
      </c>
      <c r="J5" s="31">
        <f>I5*0.5</f>
        <v>38.75</v>
      </c>
      <c r="K5" s="22">
        <v>75.1</v>
      </c>
      <c r="L5" s="31">
        <f>K5*0.5</f>
        <v>37.55</v>
      </c>
      <c r="M5" s="31">
        <f>J5+L5</f>
        <v>76.3</v>
      </c>
      <c r="N5" s="22">
        <v>1</v>
      </c>
      <c r="O5" s="32" t="s">
        <v>24</v>
      </c>
      <c r="P5" s="33"/>
      <c r="Q5" s="33"/>
      <c r="R5" s="33"/>
      <c r="S5" s="33"/>
      <c r="T5" s="33"/>
      <c r="U5" s="33"/>
      <c r="V5" s="33"/>
      <c r="W5" s="33"/>
      <c r="X5" s="33"/>
      <c r="Y5" s="33"/>
      <c r="Z5" s="33"/>
      <c r="AA5" s="33"/>
      <c r="AB5" s="33"/>
      <c r="AC5" s="38"/>
    </row>
    <row r="6" s="4" customFormat="1" ht="30" customHeight="1" spans="1:29">
      <c r="A6" s="21"/>
      <c r="C6" s="21" t="s">
        <v>20</v>
      </c>
      <c r="D6" s="4" t="s">
        <v>21</v>
      </c>
      <c r="E6" s="4">
        <v>1</v>
      </c>
      <c r="F6" s="4" t="s">
        <v>25</v>
      </c>
      <c r="G6" s="21" t="s">
        <v>26</v>
      </c>
      <c r="H6" s="4">
        <v>2</v>
      </c>
      <c r="I6" s="22">
        <v>66.9</v>
      </c>
      <c r="J6" s="31">
        <f t="shared" ref="J6:J37" si="0">I6*0.5</f>
        <v>33.45</v>
      </c>
      <c r="K6" s="22">
        <v>76.2</v>
      </c>
      <c r="L6" s="31">
        <f t="shared" ref="L6:L37" si="1">K6*0.5</f>
        <v>38.1</v>
      </c>
      <c r="M6" s="31">
        <f t="shared" ref="M6:M37" si="2">J6+L6</f>
        <v>71.55</v>
      </c>
      <c r="N6" s="22">
        <v>2</v>
      </c>
      <c r="O6" s="22"/>
      <c r="P6" s="8"/>
      <c r="Q6" s="8"/>
      <c r="R6" s="8"/>
      <c r="S6" s="8"/>
      <c r="T6" s="8"/>
      <c r="U6" s="8"/>
      <c r="V6" s="8"/>
      <c r="W6" s="8"/>
      <c r="X6" s="8"/>
      <c r="Y6" s="8"/>
      <c r="Z6" s="8"/>
      <c r="AA6" s="8"/>
      <c r="AB6" s="8"/>
      <c r="AC6" s="39"/>
    </row>
    <row r="7" s="1" customFormat="1" ht="30" customHeight="1" spans="1:15">
      <c r="A7" s="21"/>
      <c r="B7" s="4"/>
      <c r="C7" s="4">
        <v>12</v>
      </c>
      <c r="D7" s="4" t="s">
        <v>21</v>
      </c>
      <c r="E7" s="22">
        <v>1</v>
      </c>
      <c r="F7" s="4" t="s">
        <v>27</v>
      </c>
      <c r="G7" s="21" t="s">
        <v>28</v>
      </c>
      <c r="H7" s="23">
        <v>4</v>
      </c>
      <c r="I7" s="22">
        <v>65.5</v>
      </c>
      <c r="J7" s="31">
        <f t="shared" si="0"/>
        <v>32.75</v>
      </c>
      <c r="K7" s="22">
        <v>70.6</v>
      </c>
      <c r="L7" s="31">
        <f t="shared" si="1"/>
        <v>35.3</v>
      </c>
      <c r="M7" s="31">
        <f t="shared" si="2"/>
        <v>68.05</v>
      </c>
      <c r="N7" s="22">
        <v>3</v>
      </c>
      <c r="O7" s="22"/>
    </row>
    <row r="8" s="5" customFormat="1" ht="30" customHeight="1" spans="1:47">
      <c r="A8" s="24" t="s">
        <v>18</v>
      </c>
      <c r="B8" s="5" t="s">
        <v>19</v>
      </c>
      <c r="C8" s="24" t="s">
        <v>29</v>
      </c>
      <c r="D8" s="5" t="s">
        <v>21</v>
      </c>
      <c r="E8" s="5">
        <v>1</v>
      </c>
      <c r="F8" s="5" t="s">
        <v>30</v>
      </c>
      <c r="G8" s="24" t="s">
        <v>31</v>
      </c>
      <c r="H8" s="5">
        <v>1</v>
      </c>
      <c r="I8" s="26">
        <v>62.8</v>
      </c>
      <c r="J8" s="34">
        <f t="shared" si="0"/>
        <v>31.4</v>
      </c>
      <c r="K8" s="26">
        <v>77.6</v>
      </c>
      <c r="L8" s="34">
        <f t="shared" si="1"/>
        <v>38.8</v>
      </c>
      <c r="M8" s="34">
        <f t="shared" si="2"/>
        <v>70.2</v>
      </c>
      <c r="N8" s="35">
        <v>3</v>
      </c>
      <c r="O8" s="26"/>
      <c r="P8" s="8"/>
      <c r="Q8" s="8"/>
      <c r="R8" s="8"/>
      <c r="S8" s="8"/>
      <c r="T8" s="8"/>
      <c r="U8" s="8"/>
      <c r="V8" s="8"/>
      <c r="W8" s="8"/>
      <c r="X8" s="8"/>
      <c r="Y8" s="8"/>
      <c r="Z8" s="8"/>
      <c r="AA8" s="8"/>
      <c r="AB8" s="8"/>
      <c r="AC8" s="39"/>
      <c r="AD8" s="4"/>
      <c r="AE8" s="4"/>
      <c r="AF8" s="4"/>
      <c r="AG8" s="4"/>
      <c r="AH8" s="4"/>
      <c r="AI8" s="4"/>
      <c r="AJ8" s="4"/>
      <c r="AK8" s="4"/>
      <c r="AL8" s="4"/>
      <c r="AM8" s="4"/>
      <c r="AN8" s="4"/>
      <c r="AO8" s="4"/>
      <c r="AP8" s="4"/>
      <c r="AQ8" s="4"/>
      <c r="AR8" s="4"/>
      <c r="AS8" s="4"/>
      <c r="AT8" s="4"/>
      <c r="AU8" s="4"/>
    </row>
    <row r="9" s="5" customFormat="1" ht="30" customHeight="1" spans="1:47">
      <c r="A9" s="24"/>
      <c r="C9" s="24" t="s">
        <v>29</v>
      </c>
      <c r="D9" s="5" t="s">
        <v>21</v>
      </c>
      <c r="E9" s="5">
        <v>1</v>
      </c>
      <c r="F9" s="5" t="s">
        <v>32</v>
      </c>
      <c r="G9" s="24" t="s">
        <v>33</v>
      </c>
      <c r="H9" s="5">
        <v>2</v>
      </c>
      <c r="I9" s="26">
        <v>62.3</v>
      </c>
      <c r="J9" s="34">
        <f t="shared" si="0"/>
        <v>31.15</v>
      </c>
      <c r="K9" s="26">
        <v>79</v>
      </c>
      <c r="L9" s="34">
        <f t="shared" si="1"/>
        <v>39.5</v>
      </c>
      <c r="M9" s="34">
        <f t="shared" si="2"/>
        <v>70.65</v>
      </c>
      <c r="N9" s="35">
        <v>2</v>
      </c>
      <c r="O9" s="26"/>
      <c r="P9" s="8"/>
      <c r="Q9" s="8"/>
      <c r="R9" s="8"/>
      <c r="S9" s="8"/>
      <c r="T9" s="8"/>
      <c r="U9" s="8"/>
      <c r="V9" s="8"/>
      <c r="W9" s="8"/>
      <c r="X9" s="8"/>
      <c r="Y9" s="8"/>
      <c r="Z9" s="8"/>
      <c r="AA9" s="8"/>
      <c r="AB9" s="8"/>
      <c r="AC9" s="39"/>
      <c r="AD9" s="4"/>
      <c r="AE9" s="4"/>
      <c r="AF9" s="4"/>
      <c r="AG9" s="4"/>
      <c r="AH9" s="4"/>
      <c r="AI9" s="4"/>
      <c r="AJ9" s="4"/>
      <c r="AK9" s="4"/>
      <c r="AL9" s="4"/>
      <c r="AM9" s="4"/>
      <c r="AN9" s="4"/>
      <c r="AO9" s="4"/>
      <c r="AP9" s="4"/>
      <c r="AQ9" s="4"/>
      <c r="AR9" s="4"/>
      <c r="AS9" s="4"/>
      <c r="AT9" s="4"/>
      <c r="AU9" s="4"/>
    </row>
    <row r="10" s="6" customFormat="1" ht="30" customHeight="1" spans="1:47">
      <c r="A10" s="25"/>
      <c r="C10" s="24" t="s">
        <v>29</v>
      </c>
      <c r="D10" s="5" t="s">
        <v>21</v>
      </c>
      <c r="E10" s="5">
        <v>1</v>
      </c>
      <c r="F10" s="5" t="s">
        <v>34</v>
      </c>
      <c r="G10" s="24" t="s">
        <v>35</v>
      </c>
      <c r="H10" s="5">
        <v>3</v>
      </c>
      <c r="I10" s="26">
        <v>61.6</v>
      </c>
      <c r="J10" s="34">
        <f t="shared" si="0"/>
        <v>30.8</v>
      </c>
      <c r="K10" s="26">
        <v>80.5</v>
      </c>
      <c r="L10" s="34">
        <f t="shared" si="1"/>
        <v>40.25</v>
      </c>
      <c r="M10" s="34">
        <f t="shared" si="2"/>
        <v>71.05</v>
      </c>
      <c r="N10" s="35">
        <v>1</v>
      </c>
      <c r="O10" s="36" t="s">
        <v>24</v>
      </c>
      <c r="P10" s="33"/>
      <c r="Q10" s="33"/>
      <c r="R10" s="33"/>
      <c r="S10" s="33"/>
      <c r="T10" s="33"/>
      <c r="U10" s="33"/>
      <c r="V10" s="33"/>
      <c r="W10" s="33"/>
      <c r="X10" s="33"/>
      <c r="Y10" s="33"/>
      <c r="Z10" s="33"/>
      <c r="AA10" s="33"/>
      <c r="AB10" s="33"/>
      <c r="AC10" s="38"/>
      <c r="AD10" s="3"/>
      <c r="AE10" s="3"/>
      <c r="AF10" s="3"/>
      <c r="AG10" s="3"/>
      <c r="AH10" s="3"/>
      <c r="AI10" s="3"/>
      <c r="AJ10" s="3"/>
      <c r="AK10" s="3"/>
      <c r="AL10" s="3"/>
      <c r="AM10" s="3"/>
      <c r="AN10" s="3"/>
      <c r="AO10" s="3"/>
      <c r="AP10" s="3"/>
      <c r="AQ10" s="3"/>
      <c r="AR10" s="3"/>
      <c r="AS10" s="3"/>
      <c r="AT10" s="3"/>
      <c r="AU10" s="3"/>
    </row>
    <row r="11" s="4" customFormat="1" ht="30" customHeight="1" spans="1:29">
      <c r="A11" s="21" t="s">
        <v>36</v>
      </c>
      <c r="B11" s="4" t="s">
        <v>37</v>
      </c>
      <c r="C11" s="21" t="s">
        <v>20</v>
      </c>
      <c r="D11" s="4" t="s">
        <v>21</v>
      </c>
      <c r="E11" s="4">
        <v>1</v>
      </c>
      <c r="F11" s="4" t="s">
        <v>38</v>
      </c>
      <c r="G11" s="21" t="s">
        <v>39</v>
      </c>
      <c r="H11" s="4">
        <v>1</v>
      </c>
      <c r="I11" s="22">
        <v>36.9</v>
      </c>
      <c r="J11" s="31">
        <f t="shared" si="0"/>
        <v>18.45</v>
      </c>
      <c r="K11" s="22">
        <v>72.4</v>
      </c>
      <c r="L11" s="31">
        <f t="shared" si="1"/>
        <v>36.2</v>
      </c>
      <c r="M11" s="31">
        <f t="shared" si="2"/>
        <v>54.65</v>
      </c>
      <c r="N11" s="37">
        <v>1</v>
      </c>
      <c r="O11" s="32" t="s">
        <v>24</v>
      </c>
      <c r="P11" s="8"/>
      <c r="Q11" s="8"/>
      <c r="R11" s="8"/>
      <c r="S11" s="8"/>
      <c r="T11" s="8"/>
      <c r="U11" s="8"/>
      <c r="V11" s="8"/>
      <c r="W11" s="8"/>
      <c r="X11" s="8"/>
      <c r="Y11" s="8"/>
      <c r="Z11" s="8"/>
      <c r="AA11" s="8"/>
      <c r="AB11" s="8"/>
      <c r="AC11" s="39"/>
    </row>
    <row r="12" s="5" customFormat="1" ht="30" customHeight="1" spans="1:47">
      <c r="A12" s="24" t="s">
        <v>40</v>
      </c>
      <c r="B12" s="5" t="s">
        <v>41</v>
      </c>
      <c r="C12" s="24" t="s">
        <v>42</v>
      </c>
      <c r="D12" s="5" t="s">
        <v>21</v>
      </c>
      <c r="E12" s="5">
        <v>1</v>
      </c>
      <c r="F12" s="5" t="s">
        <v>43</v>
      </c>
      <c r="G12" s="24" t="s">
        <v>44</v>
      </c>
      <c r="H12" s="5">
        <v>1</v>
      </c>
      <c r="I12" s="26">
        <v>76.2</v>
      </c>
      <c r="J12" s="34">
        <f t="shared" si="0"/>
        <v>38.1</v>
      </c>
      <c r="K12" s="26">
        <v>81</v>
      </c>
      <c r="L12" s="34">
        <f t="shared" si="1"/>
        <v>40.5</v>
      </c>
      <c r="M12" s="34">
        <f t="shared" si="2"/>
        <v>78.6</v>
      </c>
      <c r="N12" s="35">
        <v>1</v>
      </c>
      <c r="O12" s="36" t="s">
        <v>24</v>
      </c>
      <c r="P12" s="8"/>
      <c r="Q12" s="8"/>
      <c r="R12" s="8"/>
      <c r="S12" s="8"/>
      <c r="T12" s="8"/>
      <c r="U12" s="8"/>
      <c r="V12" s="8"/>
      <c r="W12" s="8"/>
      <c r="X12" s="8"/>
      <c r="Y12" s="8"/>
      <c r="Z12" s="8"/>
      <c r="AA12" s="8"/>
      <c r="AB12" s="8"/>
      <c r="AC12" s="39"/>
      <c r="AD12" s="4"/>
      <c r="AE12" s="4"/>
      <c r="AF12" s="4"/>
      <c r="AG12" s="4"/>
      <c r="AH12" s="4"/>
      <c r="AI12" s="4"/>
      <c r="AJ12" s="4"/>
      <c r="AK12" s="4"/>
      <c r="AL12" s="4"/>
      <c r="AM12" s="4"/>
      <c r="AN12" s="4"/>
      <c r="AO12" s="4"/>
      <c r="AP12" s="4"/>
      <c r="AQ12" s="4"/>
      <c r="AR12" s="4"/>
      <c r="AS12" s="4"/>
      <c r="AT12" s="4"/>
      <c r="AU12" s="4"/>
    </row>
    <row r="13" s="5" customFormat="1" ht="30" customHeight="1" spans="1:47">
      <c r="A13" s="24"/>
      <c r="C13" s="24" t="s">
        <v>42</v>
      </c>
      <c r="D13" s="5" t="s">
        <v>21</v>
      </c>
      <c r="E13" s="5">
        <v>1</v>
      </c>
      <c r="F13" s="5" t="s">
        <v>45</v>
      </c>
      <c r="G13" s="24" t="s">
        <v>46</v>
      </c>
      <c r="H13" s="5">
        <v>2</v>
      </c>
      <c r="I13" s="26">
        <v>63.4</v>
      </c>
      <c r="J13" s="34">
        <f t="shared" si="0"/>
        <v>31.7</v>
      </c>
      <c r="K13" s="26">
        <v>84.2</v>
      </c>
      <c r="L13" s="34">
        <f t="shared" si="1"/>
        <v>42.1</v>
      </c>
      <c r="M13" s="34">
        <f t="shared" si="2"/>
        <v>73.8</v>
      </c>
      <c r="N13" s="35">
        <v>2</v>
      </c>
      <c r="O13" s="26"/>
      <c r="P13" s="8"/>
      <c r="Q13" s="8"/>
      <c r="R13" s="8"/>
      <c r="S13" s="8"/>
      <c r="T13" s="8"/>
      <c r="U13" s="8"/>
      <c r="V13" s="8"/>
      <c r="W13" s="8"/>
      <c r="X13" s="8"/>
      <c r="Y13" s="8"/>
      <c r="Z13" s="8"/>
      <c r="AA13" s="8"/>
      <c r="AB13" s="8"/>
      <c r="AC13" s="39"/>
      <c r="AD13" s="4"/>
      <c r="AE13" s="4"/>
      <c r="AF13" s="4"/>
      <c r="AG13" s="4"/>
      <c r="AH13" s="4"/>
      <c r="AI13" s="4"/>
      <c r="AJ13" s="4"/>
      <c r="AK13" s="4"/>
      <c r="AL13" s="4"/>
      <c r="AM13" s="4"/>
      <c r="AN13" s="4"/>
      <c r="AO13" s="4"/>
      <c r="AP13" s="4"/>
      <c r="AQ13" s="4"/>
      <c r="AR13" s="4"/>
      <c r="AS13" s="4"/>
      <c r="AT13" s="4"/>
      <c r="AU13" s="4"/>
    </row>
    <row r="14" s="7" customFormat="1" ht="30" customHeight="1" spans="1:47">
      <c r="A14" s="24"/>
      <c r="B14" s="5"/>
      <c r="C14" s="5">
        <v>11</v>
      </c>
      <c r="D14" s="5" t="s">
        <v>21</v>
      </c>
      <c r="E14" s="26">
        <v>1</v>
      </c>
      <c r="F14" s="5" t="s">
        <v>47</v>
      </c>
      <c r="G14" s="24" t="s">
        <v>48</v>
      </c>
      <c r="H14" s="27">
        <v>4</v>
      </c>
      <c r="I14" s="26">
        <v>62</v>
      </c>
      <c r="J14" s="34">
        <f t="shared" si="0"/>
        <v>31</v>
      </c>
      <c r="K14" s="26">
        <v>85.6</v>
      </c>
      <c r="L14" s="34">
        <f t="shared" si="1"/>
        <v>42.8</v>
      </c>
      <c r="M14" s="34">
        <f t="shared" si="2"/>
        <v>73.8</v>
      </c>
      <c r="N14" s="35">
        <v>2</v>
      </c>
      <c r="O14" s="26"/>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4" customFormat="1" ht="30" customHeight="1" spans="1:29">
      <c r="A15" s="21" t="s">
        <v>49</v>
      </c>
      <c r="B15" s="4" t="s">
        <v>50</v>
      </c>
      <c r="C15" s="21" t="s">
        <v>42</v>
      </c>
      <c r="D15" s="4" t="s">
        <v>21</v>
      </c>
      <c r="E15" s="4">
        <v>1</v>
      </c>
      <c r="F15" s="4" t="s">
        <v>51</v>
      </c>
      <c r="G15" s="21" t="s">
        <v>52</v>
      </c>
      <c r="H15" s="4">
        <v>1</v>
      </c>
      <c r="I15" s="22">
        <v>80</v>
      </c>
      <c r="J15" s="31">
        <f t="shared" si="0"/>
        <v>40</v>
      </c>
      <c r="K15" s="22">
        <v>81.8</v>
      </c>
      <c r="L15" s="31">
        <f t="shared" si="1"/>
        <v>40.9</v>
      </c>
      <c r="M15" s="31">
        <f t="shared" si="2"/>
        <v>80.9</v>
      </c>
      <c r="N15" s="37">
        <v>1</v>
      </c>
      <c r="O15" s="32" t="s">
        <v>24</v>
      </c>
      <c r="P15" s="8"/>
      <c r="Q15" s="8"/>
      <c r="R15" s="8"/>
      <c r="S15" s="8"/>
      <c r="T15" s="8"/>
      <c r="U15" s="8"/>
      <c r="V15" s="8"/>
      <c r="W15" s="8"/>
      <c r="X15" s="8"/>
      <c r="Y15" s="8"/>
      <c r="Z15" s="8"/>
      <c r="AA15" s="8"/>
      <c r="AB15" s="8"/>
      <c r="AC15" s="39"/>
    </row>
    <row r="16" s="4" customFormat="1" ht="30" customHeight="1" spans="1:29">
      <c r="A16" s="21"/>
      <c r="C16" s="21" t="s">
        <v>42</v>
      </c>
      <c r="D16" s="4" t="s">
        <v>21</v>
      </c>
      <c r="E16" s="4">
        <v>1</v>
      </c>
      <c r="F16" s="4" t="s">
        <v>53</v>
      </c>
      <c r="G16" s="21" t="s">
        <v>54</v>
      </c>
      <c r="H16" s="4">
        <v>2</v>
      </c>
      <c r="I16" s="22">
        <v>71.6</v>
      </c>
      <c r="J16" s="31">
        <f t="shared" si="0"/>
        <v>35.8</v>
      </c>
      <c r="K16" s="22">
        <v>76.4</v>
      </c>
      <c r="L16" s="31">
        <f t="shared" si="1"/>
        <v>38.2</v>
      </c>
      <c r="M16" s="31">
        <f t="shared" si="2"/>
        <v>74</v>
      </c>
      <c r="N16" s="37">
        <v>3</v>
      </c>
      <c r="O16" s="22"/>
      <c r="P16" s="8"/>
      <c r="Q16" s="8"/>
      <c r="R16" s="8"/>
      <c r="S16" s="8"/>
      <c r="T16" s="8"/>
      <c r="U16" s="8"/>
      <c r="V16" s="8"/>
      <c r="W16" s="8"/>
      <c r="X16" s="8"/>
      <c r="Y16" s="8"/>
      <c r="Z16" s="8"/>
      <c r="AA16" s="8"/>
      <c r="AB16" s="8"/>
      <c r="AC16" s="39"/>
    </row>
    <row r="17" s="4" customFormat="1" ht="30" customHeight="1" spans="1:29">
      <c r="A17" s="21"/>
      <c r="C17" s="21" t="s">
        <v>42</v>
      </c>
      <c r="D17" s="4" t="s">
        <v>21</v>
      </c>
      <c r="E17" s="4">
        <v>1</v>
      </c>
      <c r="F17" s="4" t="s">
        <v>55</v>
      </c>
      <c r="G17" s="21" t="s">
        <v>56</v>
      </c>
      <c r="H17" s="4">
        <v>3</v>
      </c>
      <c r="I17" s="22">
        <v>67.3</v>
      </c>
      <c r="J17" s="31">
        <f t="shared" si="0"/>
        <v>33.65</v>
      </c>
      <c r="K17" s="22">
        <v>82.2</v>
      </c>
      <c r="L17" s="31">
        <f t="shared" si="1"/>
        <v>41.1</v>
      </c>
      <c r="M17" s="31">
        <f t="shared" si="2"/>
        <v>74.75</v>
      </c>
      <c r="N17" s="37">
        <v>2</v>
      </c>
      <c r="O17" s="22"/>
      <c r="P17" s="8"/>
      <c r="Q17" s="8"/>
      <c r="R17" s="8"/>
      <c r="S17" s="8"/>
      <c r="T17" s="8"/>
      <c r="U17" s="8"/>
      <c r="V17" s="8"/>
      <c r="W17" s="8"/>
      <c r="X17" s="8"/>
      <c r="Y17" s="8"/>
      <c r="Z17" s="8"/>
      <c r="AA17" s="8"/>
      <c r="AB17" s="8"/>
      <c r="AC17" s="39"/>
    </row>
    <row r="18" s="5" customFormat="1" ht="30" customHeight="1" spans="1:47">
      <c r="A18" s="24" t="s">
        <v>49</v>
      </c>
      <c r="B18" s="5" t="s">
        <v>50</v>
      </c>
      <c r="C18" s="24" t="s">
        <v>20</v>
      </c>
      <c r="D18" s="5" t="s">
        <v>57</v>
      </c>
      <c r="E18" s="5">
        <v>2</v>
      </c>
      <c r="F18" s="5" t="s">
        <v>58</v>
      </c>
      <c r="G18" s="24" t="s">
        <v>59</v>
      </c>
      <c r="H18" s="5">
        <v>1</v>
      </c>
      <c r="I18" s="26">
        <v>77.1</v>
      </c>
      <c r="J18" s="34">
        <f t="shared" si="0"/>
        <v>38.55</v>
      </c>
      <c r="K18" s="26">
        <v>79.2</v>
      </c>
      <c r="L18" s="34">
        <f t="shared" si="1"/>
        <v>39.6</v>
      </c>
      <c r="M18" s="34">
        <f t="shared" si="2"/>
        <v>78.15</v>
      </c>
      <c r="N18" s="35">
        <v>1</v>
      </c>
      <c r="O18" s="36" t="s">
        <v>24</v>
      </c>
      <c r="P18" s="8"/>
      <c r="Q18" s="8"/>
      <c r="R18" s="8"/>
      <c r="S18" s="8"/>
      <c r="T18" s="8"/>
      <c r="U18" s="8"/>
      <c r="V18" s="8"/>
      <c r="W18" s="8"/>
      <c r="X18" s="8"/>
      <c r="Y18" s="8"/>
      <c r="Z18" s="8"/>
      <c r="AA18" s="8"/>
      <c r="AB18" s="8"/>
      <c r="AC18" s="39"/>
      <c r="AD18" s="4"/>
      <c r="AE18" s="4"/>
      <c r="AF18" s="4"/>
      <c r="AG18" s="4"/>
      <c r="AH18" s="4"/>
      <c r="AI18" s="4"/>
      <c r="AJ18" s="4"/>
      <c r="AK18" s="4"/>
      <c r="AL18" s="4"/>
      <c r="AM18" s="4"/>
      <c r="AN18" s="4"/>
      <c r="AO18" s="4"/>
      <c r="AP18" s="4"/>
      <c r="AQ18" s="4"/>
      <c r="AR18" s="4"/>
      <c r="AS18" s="4"/>
      <c r="AT18" s="4"/>
      <c r="AU18" s="4"/>
    </row>
    <row r="19" s="5" customFormat="1" ht="30" customHeight="1" spans="1:47">
      <c r="A19" s="24"/>
      <c r="C19" s="24" t="s">
        <v>20</v>
      </c>
      <c r="D19" s="5" t="s">
        <v>57</v>
      </c>
      <c r="E19" s="5">
        <v>2</v>
      </c>
      <c r="F19" s="5" t="s">
        <v>60</v>
      </c>
      <c r="G19" s="24" t="s">
        <v>61</v>
      </c>
      <c r="H19" s="5">
        <v>2</v>
      </c>
      <c r="I19" s="26">
        <v>69.3</v>
      </c>
      <c r="J19" s="34">
        <f t="shared" si="0"/>
        <v>34.65</v>
      </c>
      <c r="K19" s="26">
        <v>83</v>
      </c>
      <c r="L19" s="34">
        <f t="shared" si="1"/>
        <v>41.5</v>
      </c>
      <c r="M19" s="34">
        <f t="shared" si="2"/>
        <v>76.15</v>
      </c>
      <c r="N19" s="35">
        <v>2</v>
      </c>
      <c r="O19" s="36" t="s">
        <v>24</v>
      </c>
      <c r="P19" s="8"/>
      <c r="Q19" s="8"/>
      <c r="R19" s="8"/>
      <c r="S19" s="8"/>
      <c r="T19" s="8"/>
      <c r="U19" s="8"/>
      <c r="V19" s="8"/>
      <c r="W19" s="8"/>
      <c r="X19" s="8"/>
      <c r="Y19" s="8"/>
      <c r="Z19" s="8"/>
      <c r="AA19" s="8"/>
      <c r="AB19" s="8"/>
      <c r="AC19" s="39"/>
      <c r="AD19" s="4"/>
      <c r="AE19" s="4"/>
      <c r="AF19" s="4"/>
      <c r="AG19" s="4"/>
      <c r="AH19" s="4"/>
      <c r="AI19" s="4"/>
      <c r="AJ19" s="4"/>
      <c r="AK19" s="4"/>
      <c r="AL19" s="4"/>
      <c r="AM19" s="4"/>
      <c r="AN19" s="4"/>
      <c r="AO19" s="4"/>
      <c r="AP19" s="4"/>
      <c r="AQ19" s="4"/>
      <c r="AR19" s="4"/>
      <c r="AS19" s="4"/>
      <c r="AT19" s="4"/>
      <c r="AU19" s="4"/>
    </row>
    <row r="20" s="5" customFormat="1" ht="30" customHeight="1" spans="1:47">
      <c r="A20" s="24"/>
      <c r="C20" s="24" t="s">
        <v>20</v>
      </c>
      <c r="D20" s="5" t="s">
        <v>57</v>
      </c>
      <c r="E20" s="5">
        <v>2</v>
      </c>
      <c r="F20" s="5" t="s">
        <v>62</v>
      </c>
      <c r="G20" s="24" t="s">
        <v>63</v>
      </c>
      <c r="H20" s="5">
        <v>3</v>
      </c>
      <c r="I20" s="26">
        <v>66.5</v>
      </c>
      <c r="J20" s="34">
        <f t="shared" si="0"/>
        <v>33.25</v>
      </c>
      <c r="K20" s="26">
        <v>79.2</v>
      </c>
      <c r="L20" s="34">
        <f t="shared" si="1"/>
        <v>39.6</v>
      </c>
      <c r="M20" s="34">
        <f t="shared" si="2"/>
        <v>72.85</v>
      </c>
      <c r="N20" s="35">
        <v>4</v>
      </c>
      <c r="O20" s="26"/>
      <c r="P20" s="8"/>
      <c r="Q20" s="8"/>
      <c r="R20" s="8"/>
      <c r="S20" s="8"/>
      <c r="T20" s="8"/>
      <c r="U20" s="8"/>
      <c r="V20" s="8"/>
      <c r="W20" s="8"/>
      <c r="X20" s="8"/>
      <c r="Y20" s="8"/>
      <c r="Z20" s="8"/>
      <c r="AA20" s="8"/>
      <c r="AB20" s="8"/>
      <c r="AC20" s="39"/>
      <c r="AD20" s="4"/>
      <c r="AE20" s="4"/>
      <c r="AF20" s="4"/>
      <c r="AG20" s="4"/>
      <c r="AH20" s="4"/>
      <c r="AI20" s="4"/>
      <c r="AJ20" s="4"/>
      <c r="AK20" s="4"/>
      <c r="AL20" s="4"/>
      <c r="AM20" s="4"/>
      <c r="AN20" s="4"/>
      <c r="AO20" s="4"/>
      <c r="AP20" s="4"/>
      <c r="AQ20" s="4"/>
      <c r="AR20" s="4"/>
      <c r="AS20" s="4"/>
      <c r="AT20" s="4"/>
      <c r="AU20" s="4"/>
    </row>
    <row r="21" s="5" customFormat="1" ht="30" customHeight="1" spans="1:47">
      <c r="A21" s="24"/>
      <c r="C21" s="24" t="s">
        <v>20</v>
      </c>
      <c r="D21" s="5" t="s">
        <v>57</v>
      </c>
      <c r="E21" s="5">
        <v>2</v>
      </c>
      <c r="F21" s="5" t="s">
        <v>64</v>
      </c>
      <c r="G21" s="24" t="s">
        <v>65</v>
      </c>
      <c r="H21" s="5">
        <v>4</v>
      </c>
      <c r="I21" s="26">
        <v>65.2</v>
      </c>
      <c r="J21" s="34">
        <f t="shared" si="0"/>
        <v>32.6</v>
      </c>
      <c r="K21" s="26">
        <v>81.8</v>
      </c>
      <c r="L21" s="34">
        <f t="shared" si="1"/>
        <v>40.9</v>
      </c>
      <c r="M21" s="34">
        <f t="shared" si="2"/>
        <v>73.5</v>
      </c>
      <c r="N21" s="35">
        <v>3</v>
      </c>
      <c r="O21" s="26"/>
      <c r="P21" s="8"/>
      <c r="Q21" s="8"/>
      <c r="R21" s="8"/>
      <c r="S21" s="8"/>
      <c r="T21" s="8"/>
      <c r="U21" s="8"/>
      <c r="V21" s="8"/>
      <c r="W21" s="8"/>
      <c r="X21" s="8"/>
      <c r="Y21" s="8"/>
      <c r="Z21" s="8"/>
      <c r="AA21" s="8"/>
      <c r="AB21" s="8"/>
      <c r="AC21" s="39"/>
      <c r="AD21" s="4"/>
      <c r="AE21" s="4"/>
      <c r="AF21" s="4"/>
      <c r="AG21" s="4"/>
      <c r="AH21" s="4"/>
      <c r="AI21" s="4"/>
      <c r="AJ21" s="4"/>
      <c r="AK21" s="4"/>
      <c r="AL21" s="4"/>
      <c r="AM21" s="4"/>
      <c r="AN21" s="4"/>
      <c r="AO21" s="4"/>
      <c r="AP21" s="4"/>
      <c r="AQ21" s="4"/>
      <c r="AR21" s="4"/>
      <c r="AS21" s="4"/>
      <c r="AT21" s="4"/>
      <c r="AU21" s="4"/>
    </row>
    <row r="22" s="5" customFormat="1" ht="30" customHeight="1" spans="1:47">
      <c r="A22" s="24"/>
      <c r="C22" s="24" t="s">
        <v>20</v>
      </c>
      <c r="D22" s="5" t="s">
        <v>57</v>
      </c>
      <c r="E22" s="5">
        <v>2</v>
      </c>
      <c r="F22" s="5" t="s">
        <v>66</v>
      </c>
      <c r="G22" s="24" t="s">
        <v>67</v>
      </c>
      <c r="H22" s="5">
        <v>5</v>
      </c>
      <c r="I22" s="26">
        <v>63</v>
      </c>
      <c r="J22" s="34">
        <f t="shared" si="0"/>
        <v>31.5</v>
      </c>
      <c r="K22" s="26">
        <v>81.4</v>
      </c>
      <c r="L22" s="34">
        <f t="shared" si="1"/>
        <v>40.7</v>
      </c>
      <c r="M22" s="34">
        <f t="shared" si="2"/>
        <v>72.2</v>
      </c>
      <c r="N22" s="35">
        <v>5</v>
      </c>
      <c r="O22" s="26"/>
      <c r="P22" s="8"/>
      <c r="Q22" s="8"/>
      <c r="R22" s="8"/>
      <c r="S22" s="8"/>
      <c r="T22" s="8"/>
      <c r="U22" s="8"/>
      <c r="V22" s="8"/>
      <c r="W22" s="8"/>
      <c r="X22" s="8"/>
      <c r="Y22" s="8"/>
      <c r="Z22" s="8"/>
      <c r="AA22" s="8"/>
      <c r="AB22" s="8"/>
      <c r="AC22" s="39"/>
      <c r="AD22" s="4"/>
      <c r="AE22" s="4"/>
      <c r="AF22" s="4"/>
      <c r="AG22" s="4"/>
      <c r="AH22" s="4"/>
      <c r="AI22" s="4"/>
      <c r="AJ22" s="4"/>
      <c r="AK22" s="4"/>
      <c r="AL22" s="4"/>
      <c r="AM22" s="4"/>
      <c r="AN22" s="4"/>
      <c r="AO22" s="4"/>
      <c r="AP22" s="4"/>
      <c r="AQ22" s="4"/>
      <c r="AR22" s="4"/>
      <c r="AS22" s="4"/>
      <c r="AT22" s="4"/>
      <c r="AU22" s="4"/>
    </row>
    <row r="23" s="5" customFormat="1" ht="30" customHeight="1" spans="1:47">
      <c r="A23" s="24"/>
      <c r="C23" s="24" t="s">
        <v>20</v>
      </c>
      <c r="D23" s="5" t="s">
        <v>57</v>
      </c>
      <c r="E23" s="5">
        <v>2</v>
      </c>
      <c r="F23" s="5" t="s">
        <v>68</v>
      </c>
      <c r="G23" s="24" t="s">
        <v>69</v>
      </c>
      <c r="H23" s="5">
        <v>6</v>
      </c>
      <c r="I23" s="26">
        <v>60.5</v>
      </c>
      <c r="J23" s="34">
        <f t="shared" si="0"/>
        <v>30.25</v>
      </c>
      <c r="K23" s="26" t="s">
        <v>70</v>
      </c>
      <c r="L23" s="34"/>
      <c r="M23" s="34"/>
      <c r="N23" s="35" t="s">
        <v>70</v>
      </c>
      <c r="O23" s="26"/>
      <c r="P23" s="8"/>
      <c r="Q23" s="8"/>
      <c r="R23" s="8"/>
      <c r="S23" s="8"/>
      <c r="T23" s="8"/>
      <c r="U23" s="8"/>
      <c r="V23" s="8"/>
      <c r="W23" s="8"/>
      <c r="X23" s="8"/>
      <c r="Y23" s="8"/>
      <c r="Z23" s="8"/>
      <c r="AA23" s="8"/>
      <c r="AB23" s="8"/>
      <c r="AC23" s="39"/>
      <c r="AD23" s="4"/>
      <c r="AE23" s="4"/>
      <c r="AF23" s="4"/>
      <c r="AG23" s="4"/>
      <c r="AH23" s="4"/>
      <c r="AI23" s="4"/>
      <c r="AJ23" s="4"/>
      <c r="AK23" s="4"/>
      <c r="AL23" s="4"/>
      <c r="AM23" s="4"/>
      <c r="AN23" s="4"/>
      <c r="AO23" s="4"/>
      <c r="AP23" s="4"/>
      <c r="AQ23" s="4"/>
      <c r="AR23" s="4"/>
      <c r="AS23" s="4"/>
      <c r="AT23" s="4"/>
      <c r="AU23" s="4"/>
    </row>
    <row r="24" s="4" customFormat="1" ht="30" customHeight="1" spans="1:29">
      <c r="A24" s="21" t="s">
        <v>71</v>
      </c>
      <c r="B24" s="4" t="s">
        <v>72</v>
      </c>
      <c r="C24" s="21" t="s">
        <v>42</v>
      </c>
      <c r="D24" s="4" t="s">
        <v>21</v>
      </c>
      <c r="E24" s="4">
        <v>1</v>
      </c>
      <c r="F24" s="4" t="s">
        <v>73</v>
      </c>
      <c r="G24" s="21" t="s">
        <v>74</v>
      </c>
      <c r="H24" s="4">
        <v>1</v>
      </c>
      <c r="I24" s="22">
        <v>74.4</v>
      </c>
      <c r="J24" s="31">
        <f t="shared" si="0"/>
        <v>37.2</v>
      </c>
      <c r="K24" s="22">
        <v>76.8</v>
      </c>
      <c r="L24" s="31">
        <f t="shared" si="1"/>
        <v>38.4</v>
      </c>
      <c r="M24" s="31">
        <f t="shared" si="2"/>
        <v>75.6</v>
      </c>
      <c r="N24" s="37">
        <v>3</v>
      </c>
      <c r="O24" s="22"/>
      <c r="P24" s="8"/>
      <c r="Q24" s="8"/>
      <c r="R24" s="8"/>
      <c r="S24" s="8"/>
      <c r="T24" s="8"/>
      <c r="U24" s="8"/>
      <c r="V24" s="8"/>
      <c r="W24" s="8"/>
      <c r="X24" s="8"/>
      <c r="Y24" s="8"/>
      <c r="Z24" s="8"/>
      <c r="AA24" s="8"/>
      <c r="AB24" s="8"/>
      <c r="AC24" s="39"/>
    </row>
    <row r="25" s="4" customFormat="1" ht="30" customHeight="1" spans="1:29">
      <c r="A25" s="21"/>
      <c r="C25" s="21" t="s">
        <v>42</v>
      </c>
      <c r="D25" s="4" t="s">
        <v>21</v>
      </c>
      <c r="E25" s="4">
        <v>1</v>
      </c>
      <c r="F25" s="4" t="s">
        <v>75</v>
      </c>
      <c r="G25" s="21" t="s">
        <v>76</v>
      </c>
      <c r="H25" s="4">
        <v>2</v>
      </c>
      <c r="I25" s="22">
        <v>73.1</v>
      </c>
      <c r="J25" s="31">
        <f t="shared" si="0"/>
        <v>36.55</v>
      </c>
      <c r="K25" s="22">
        <v>83.6</v>
      </c>
      <c r="L25" s="31">
        <f t="shared" si="1"/>
        <v>41.8</v>
      </c>
      <c r="M25" s="31">
        <f t="shared" si="2"/>
        <v>78.35</v>
      </c>
      <c r="N25" s="37">
        <v>1</v>
      </c>
      <c r="O25" s="32" t="s">
        <v>24</v>
      </c>
      <c r="P25" s="8"/>
      <c r="Q25" s="8"/>
      <c r="R25" s="8"/>
      <c r="S25" s="8"/>
      <c r="T25" s="8"/>
      <c r="U25" s="8"/>
      <c r="V25" s="8"/>
      <c r="W25" s="8"/>
      <c r="X25" s="8"/>
      <c r="Y25" s="8"/>
      <c r="Z25" s="8"/>
      <c r="AA25" s="8"/>
      <c r="AB25" s="8"/>
      <c r="AC25" s="39"/>
    </row>
    <row r="26" s="8" customFormat="1" ht="30" customHeight="1" spans="1:15">
      <c r="A26" s="21"/>
      <c r="B26" s="4"/>
      <c r="C26" s="21" t="s">
        <v>42</v>
      </c>
      <c r="D26" s="4" t="s">
        <v>21</v>
      </c>
      <c r="E26" s="4">
        <v>1</v>
      </c>
      <c r="F26" s="4" t="s">
        <v>77</v>
      </c>
      <c r="G26" s="21" t="s">
        <v>78</v>
      </c>
      <c r="H26" s="4">
        <v>4</v>
      </c>
      <c r="I26" s="22">
        <v>71.7</v>
      </c>
      <c r="J26" s="31">
        <f t="shared" si="0"/>
        <v>35.85</v>
      </c>
      <c r="K26" s="22">
        <v>80.5</v>
      </c>
      <c r="L26" s="31">
        <f t="shared" si="1"/>
        <v>40.25</v>
      </c>
      <c r="M26" s="31">
        <f t="shared" si="2"/>
        <v>76.1</v>
      </c>
      <c r="N26" s="37">
        <v>2</v>
      </c>
      <c r="O26" s="22"/>
    </row>
    <row r="27" s="5" customFormat="1" ht="30" customHeight="1" spans="1:47">
      <c r="A27" s="24" t="s">
        <v>79</v>
      </c>
      <c r="B27" s="5" t="s">
        <v>80</v>
      </c>
      <c r="C27" s="24" t="s">
        <v>42</v>
      </c>
      <c r="D27" s="5" t="s">
        <v>57</v>
      </c>
      <c r="E27" s="5">
        <v>1</v>
      </c>
      <c r="F27" s="5" t="s">
        <v>81</v>
      </c>
      <c r="G27" s="24" t="s">
        <v>82</v>
      </c>
      <c r="H27" s="5">
        <v>1</v>
      </c>
      <c r="I27" s="26">
        <v>77.4</v>
      </c>
      <c r="J27" s="34">
        <f t="shared" si="0"/>
        <v>38.7</v>
      </c>
      <c r="K27" s="26">
        <v>84.6</v>
      </c>
      <c r="L27" s="34">
        <f t="shared" si="1"/>
        <v>42.3</v>
      </c>
      <c r="M27" s="34">
        <f t="shared" si="2"/>
        <v>81</v>
      </c>
      <c r="N27" s="35">
        <v>1</v>
      </c>
      <c r="O27" s="36" t="s">
        <v>24</v>
      </c>
      <c r="P27" s="8"/>
      <c r="Q27" s="8"/>
      <c r="R27" s="8"/>
      <c r="S27" s="8"/>
      <c r="T27" s="8"/>
      <c r="U27" s="8"/>
      <c r="V27" s="8"/>
      <c r="W27" s="8"/>
      <c r="X27" s="8"/>
      <c r="Y27" s="8"/>
      <c r="Z27" s="8"/>
      <c r="AA27" s="8"/>
      <c r="AB27" s="8"/>
      <c r="AC27" s="39"/>
      <c r="AD27" s="4"/>
      <c r="AE27" s="4"/>
      <c r="AF27" s="4"/>
      <c r="AG27" s="4"/>
      <c r="AH27" s="4"/>
      <c r="AI27" s="4"/>
      <c r="AJ27" s="4"/>
      <c r="AK27" s="4"/>
      <c r="AL27" s="4"/>
      <c r="AM27" s="4"/>
      <c r="AN27" s="4"/>
      <c r="AO27" s="4"/>
      <c r="AP27" s="4"/>
      <c r="AQ27" s="4"/>
      <c r="AR27" s="4"/>
      <c r="AS27" s="4"/>
      <c r="AT27" s="4"/>
      <c r="AU27" s="4"/>
    </row>
    <row r="28" s="5" customFormat="1" ht="30" customHeight="1" spans="1:47">
      <c r="A28" s="24"/>
      <c r="C28" s="24" t="s">
        <v>42</v>
      </c>
      <c r="D28" s="5" t="s">
        <v>57</v>
      </c>
      <c r="E28" s="5">
        <v>1</v>
      </c>
      <c r="F28" s="5" t="s">
        <v>83</v>
      </c>
      <c r="G28" s="24" t="s">
        <v>84</v>
      </c>
      <c r="H28" s="5">
        <v>2</v>
      </c>
      <c r="I28" s="26">
        <v>74.9</v>
      </c>
      <c r="J28" s="34">
        <f t="shared" si="0"/>
        <v>37.45</v>
      </c>
      <c r="K28" s="26">
        <v>80.2</v>
      </c>
      <c r="L28" s="34">
        <f t="shared" si="1"/>
        <v>40.1</v>
      </c>
      <c r="M28" s="34">
        <f t="shared" si="2"/>
        <v>77.55</v>
      </c>
      <c r="N28" s="35">
        <v>2</v>
      </c>
      <c r="O28" s="26"/>
      <c r="P28" s="8"/>
      <c r="Q28" s="8"/>
      <c r="R28" s="8"/>
      <c r="S28" s="8"/>
      <c r="T28" s="8"/>
      <c r="U28" s="8"/>
      <c r="V28" s="8"/>
      <c r="W28" s="8"/>
      <c r="X28" s="8"/>
      <c r="Y28" s="8"/>
      <c r="Z28" s="8"/>
      <c r="AA28" s="8"/>
      <c r="AB28" s="8"/>
      <c r="AC28" s="39"/>
      <c r="AD28" s="4"/>
      <c r="AE28" s="4"/>
      <c r="AF28" s="4"/>
      <c r="AG28" s="4"/>
      <c r="AH28" s="4"/>
      <c r="AI28" s="4"/>
      <c r="AJ28" s="4"/>
      <c r="AK28" s="4"/>
      <c r="AL28" s="4"/>
      <c r="AM28" s="4"/>
      <c r="AN28" s="4"/>
      <c r="AO28" s="4"/>
      <c r="AP28" s="4"/>
      <c r="AQ28" s="4"/>
      <c r="AR28" s="4"/>
      <c r="AS28" s="4"/>
      <c r="AT28" s="4"/>
      <c r="AU28" s="4"/>
    </row>
    <row r="29" s="5" customFormat="1" ht="30" customHeight="1" spans="1:47">
      <c r="A29" s="24"/>
      <c r="C29" s="24" t="s">
        <v>42</v>
      </c>
      <c r="D29" s="5" t="s">
        <v>57</v>
      </c>
      <c r="E29" s="5">
        <v>1</v>
      </c>
      <c r="F29" s="5" t="s">
        <v>85</v>
      </c>
      <c r="G29" s="24" t="s">
        <v>86</v>
      </c>
      <c r="H29" s="5">
        <v>3</v>
      </c>
      <c r="I29" s="26">
        <v>72.3</v>
      </c>
      <c r="J29" s="34">
        <f t="shared" si="0"/>
        <v>36.15</v>
      </c>
      <c r="K29" s="26">
        <v>80.8</v>
      </c>
      <c r="L29" s="34">
        <f t="shared" si="1"/>
        <v>40.4</v>
      </c>
      <c r="M29" s="34">
        <f t="shared" si="2"/>
        <v>76.55</v>
      </c>
      <c r="N29" s="35">
        <v>3</v>
      </c>
      <c r="O29" s="26"/>
      <c r="P29" s="8"/>
      <c r="Q29" s="8"/>
      <c r="R29" s="8"/>
      <c r="S29" s="8"/>
      <c r="T29" s="8"/>
      <c r="U29" s="8"/>
      <c r="V29" s="8"/>
      <c r="W29" s="8"/>
      <c r="X29" s="8"/>
      <c r="Y29" s="8"/>
      <c r="Z29" s="8"/>
      <c r="AA29" s="8"/>
      <c r="AB29" s="8"/>
      <c r="AC29" s="39"/>
      <c r="AD29" s="4"/>
      <c r="AE29" s="4"/>
      <c r="AF29" s="4"/>
      <c r="AG29" s="4"/>
      <c r="AH29" s="4"/>
      <c r="AI29" s="4"/>
      <c r="AJ29" s="4"/>
      <c r="AK29" s="4"/>
      <c r="AL29" s="4"/>
      <c r="AM29" s="4"/>
      <c r="AN29" s="4"/>
      <c r="AO29" s="4"/>
      <c r="AP29" s="4"/>
      <c r="AQ29" s="4"/>
      <c r="AR29" s="4"/>
      <c r="AS29" s="4"/>
      <c r="AT29" s="4"/>
      <c r="AU29" s="4"/>
    </row>
    <row r="30" s="4" customFormat="1" ht="30" customHeight="1" spans="1:29">
      <c r="A30" s="21" t="s">
        <v>87</v>
      </c>
      <c r="B30" s="4" t="s">
        <v>88</v>
      </c>
      <c r="C30" s="21" t="s">
        <v>42</v>
      </c>
      <c r="D30" s="4" t="s">
        <v>21</v>
      </c>
      <c r="E30" s="4">
        <v>1</v>
      </c>
      <c r="F30" s="4" t="s">
        <v>89</v>
      </c>
      <c r="G30" s="21" t="s">
        <v>90</v>
      </c>
      <c r="H30" s="4">
        <v>1</v>
      </c>
      <c r="I30" s="22">
        <v>71.5</v>
      </c>
      <c r="J30" s="31">
        <f t="shared" si="0"/>
        <v>35.75</v>
      </c>
      <c r="K30" s="22">
        <v>83.8</v>
      </c>
      <c r="L30" s="31">
        <f t="shared" si="1"/>
        <v>41.9</v>
      </c>
      <c r="M30" s="31">
        <f t="shared" si="2"/>
        <v>77.65</v>
      </c>
      <c r="N30" s="37">
        <v>1</v>
      </c>
      <c r="O30" s="32" t="s">
        <v>24</v>
      </c>
      <c r="P30" s="8"/>
      <c r="Q30" s="8"/>
      <c r="R30" s="8"/>
      <c r="S30" s="8"/>
      <c r="T30" s="8"/>
      <c r="U30" s="8"/>
      <c r="V30" s="8"/>
      <c r="W30" s="8"/>
      <c r="X30" s="8"/>
      <c r="Y30" s="8"/>
      <c r="Z30" s="8"/>
      <c r="AA30" s="8"/>
      <c r="AB30" s="8"/>
      <c r="AC30" s="39"/>
    </row>
    <row r="31" s="4" customFormat="1" ht="30" customHeight="1" spans="1:29">
      <c r="A31" s="21"/>
      <c r="C31" s="21" t="s">
        <v>42</v>
      </c>
      <c r="D31" s="4" t="s">
        <v>21</v>
      </c>
      <c r="E31" s="4">
        <v>1</v>
      </c>
      <c r="F31" s="4" t="s">
        <v>91</v>
      </c>
      <c r="G31" s="21" t="s">
        <v>92</v>
      </c>
      <c r="H31" s="4">
        <v>2</v>
      </c>
      <c r="I31" s="22">
        <v>69.2</v>
      </c>
      <c r="J31" s="31">
        <f t="shared" si="0"/>
        <v>34.6</v>
      </c>
      <c r="K31" s="22" t="s">
        <v>70</v>
      </c>
      <c r="L31" s="22"/>
      <c r="M31" s="22"/>
      <c r="N31" s="37" t="s">
        <v>70</v>
      </c>
      <c r="O31" s="22"/>
      <c r="P31" s="8"/>
      <c r="Q31" s="8"/>
      <c r="R31" s="8"/>
      <c r="S31" s="8"/>
      <c r="T31" s="8"/>
      <c r="U31" s="8"/>
      <c r="V31" s="8"/>
      <c r="W31" s="8"/>
      <c r="X31" s="8"/>
      <c r="Y31" s="8"/>
      <c r="Z31" s="8"/>
      <c r="AA31" s="8"/>
      <c r="AB31" s="8"/>
      <c r="AC31" s="39"/>
    </row>
    <row r="32" s="4" customFormat="1" ht="30" customHeight="1" spans="1:29">
      <c r="A32" s="21"/>
      <c r="C32" s="21" t="s">
        <v>42</v>
      </c>
      <c r="D32" s="4" t="s">
        <v>21</v>
      </c>
      <c r="E32" s="4">
        <v>1</v>
      </c>
      <c r="F32" s="4" t="s">
        <v>93</v>
      </c>
      <c r="G32" s="21" t="s">
        <v>94</v>
      </c>
      <c r="H32" s="4">
        <v>3</v>
      </c>
      <c r="I32" s="22">
        <v>66.6</v>
      </c>
      <c r="J32" s="31">
        <f t="shared" si="0"/>
        <v>33.3</v>
      </c>
      <c r="K32" s="22">
        <v>76.8</v>
      </c>
      <c r="L32" s="31">
        <f t="shared" si="1"/>
        <v>38.4</v>
      </c>
      <c r="M32" s="31">
        <f t="shared" si="2"/>
        <v>71.7</v>
      </c>
      <c r="N32" s="37">
        <v>2</v>
      </c>
      <c r="O32" s="22"/>
      <c r="P32" s="8"/>
      <c r="Q32" s="8"/>
      <c r="R32" s="8"/>
      <c r="S32" s="8"/>
      <c r="T32" s="8"/>
      <c r="U32" s="8"/>
      <c r="V32" s="8"/>
      <c r="W32" s="8"/>
      <c r="X32" s="8"/>
      <c r="Y32" s="8"/>
      <c r="Z32" s="8"/>
      <c r="AA32" s="8"/>
      <c r="AB32" s="8"/>
      <c r="AC32" s="39"/>
    </row>
    <row r="33" s="5" customFormat="1" ht="30" customHeight="1" spans="1:47">
      <c r="A33" s="24" t="s">
        <v>95</v>
      </c>
      <c r="B33" s="5" t="s">
        <v>96</v>
      </c>
      <c r="C33" s="24" t="s">
        <v>42</v>
      </c>
      <c r="D33" s="5" t="s">
        <v>57</v>
      </c>
      <c r="E33" s="5">
        <v>1</v>
      </c>
      <c r="F33" s="5" t="s">
        <v>97</v>
      </c>
      <c r="G33" s="24" t="s">
        <v>98</v>
      </c>
      <c r="H33" s="5">
        <v>1</v>
      </c>
      <c r="I33" s="26">
        <v>61.3</v>
      </c>
      <c r="J33" s="34">
        <f t="shared" si="0"/>
        <v>30.65</v>
      </c>
      <c r="K33" s="26">
        <v>77</v>
      </c>
      <c r="L33" s="34">
        <f t="shared" si="1"/>
        <v>38.5</v>
      </c>
      <c r="M33" s="34">
        <f t="shared" si="2"/>
        <v>69.15</v>
      </c>
      <c r="N33" s="35">
        <v>1</v>
      </c>
      <c r="O33" s="36" t="s">
        <v>24</v>
      </c>
      <c r="P33" s="8"/>
      <c r="Q33" s="8"/>
      <c r="R33" s="8"/>
      <c r="S33" s="8"/>
      <c r="T33" s="8"/>
      <c r="U33" s="8"/>
      <c r="V33" s="8"/>
      <c r="W33" s="8"/>
      <c r="X33" s="8"/>
      <c r="Y33" s="8"/>
      <c r="Z33" s="8"/>
      <c r="AA33" s="8"/>
      <c r="AB33" s="8"/>
      <c r="AC33" s="39"/>
      <c r="AD33" s="4"/>
      <c r="AE33" s="4"/>
      <c r="AF33" s="4"/>
      <c r="AG33" s="4"/>
      <c r="AH33" s="4"/>
      <c r="AI33" s="4"/>
      <c r="AJ33" s="4"/>
      <c r="AK33" s="4"/>
      <c r="AL33" s="4"/>
      <c r="AM33" s="4"/>
      <c r="AN33" s="4"/>
      <c r="AO33" s="4"/>
      <c r="AP33" s="4"/>
      <c r="AQ33" s="4"/>
      <c r="AR33" s="4"/>
      <c r="AS33" s="4"/>
      <c r="AT33" s="4"/>
      <c r="AU33" s="4"/>
    </row>
    <row r="34" s="5" customFormat="1" ht="30" customHeight="1" spans="1:47">
      <c r="A34" s="24"/>
      <c r="C34" s="24" t="s">
        <v>42</v>
      </c>
      <c r="D34" s="5" t="s">
        <v>57</v>
      </c>
      <c r="E34" s="5">
        <v>1</v>
      </c>
      <c r="F34" s="5" t="s">
        <v>99</v>
      </c>
      <c r="G34" s="24" t="s">
        <v>100</v>
      </c>
      <c r="H34" s="5">
        <v>2</v>
      </c>
      <c r="I34" s="26">
        <v>57.5</v>
      </c>
      <c r="J34" s="34">
        <f t="shared" si="0"/>
        <v>28.75</v>
      </c>
      <c r="K34" s="26">
        <v>77.8</v>
      </c>
      <c r="L34" s="34">
        <f t="shared" si="1"/>
        <v>38.9</v>
      </c>
      <c r="M34" s="34">
        <f t="shared" si="2"/>
        <v>67.65</v>
      </c>
      <c r="N34" s="35">
        <v>2</v>
      </c>
      <c r="O34" s="26"/>
      <c r="P34" s="8"/>
      <c r="Q34" s="8"/>
      <c r="R34" s="8"/>
      <c r="S34" s="8"/>
      <c r="T34" s="8"/>
      <c r="U34" s="8"/>
      <c r="V34" s="8"/>
      <c r="W34" s="8"/>
      <c r="X34" s="8"/>
      <c r="Y34" s="8"/>
      <c r="Z34" s="8"/>
      <c r="AA34" s="8"/>
      <c r="AB34" s="8"/>
      <c r="AC34" s="39"/>
      <c r="AD34" s="4"/>
      <c r="AE34" s="4"/>
      <c r="AF34" s="4"/>
      <c r="AG34" s="4"/>
      <c r="AH34" s="4"/>
      <c r="AI34" s="4"/>
      <c r="AJ34" s="4"/>
      <c r="AK34" s="4"/>
      <c r="AL34" s="4"/>
      <c r="AM34" s="4"/>
      <c r="AN34" s="4"/>
      <c r="AO34" s="4"/>
      <c r="AP34" s="4"/>
      <c r="AQ34" s="4"/>
      <c r="AR34" s="4"/>
      <c r="AS34" s="4"/>
      <c r="AT34" s="4"/>
      <c r="AU34" s="4"/>
    </row>
    <row r="35" s="5" customFormat="1" ht="30" customHeight="1" spans="1:47">
      <c r="A35" s="24"/>
      <c r="C35" s="24" t="s">
        <v>42</v>
      </c>
      <c r="D35" s="5" t="s">
        <v>57</v>
      </c>
      <c r="E35" s="5">
        <v>1</v>
      </c>
      <c r="F35" s="5" t="s">
        <v>101</v>
      </c>
      <c r="G35" s="24" t="s">
        <v>102</v>
      </c>
      <c r="H35" s="5">
        <v>3</v>
      </c>
      <c r="I35" s="26">
        <v>50.2</v>
      </c>
      <c r="J35" s="34">
        <f t="shared" si="0"/>
        <v>25.1</v>
      </c>
      <c r="K35" s="26">
        <v>71.4</v>
      </c>
      <c r="L35" s="34">
        <f t="shared" si="1"/>
        <v>35.7</v>
      </c>
      <c r="M35" s="34">
        <f t="shared" si="2"/>
        <v>60.8</v>
      </c>
      <c r="N35" s="35">
        <v>3</v>
      </c>
      <c r="O35" s="26"/>
      <c r="P35" s="8"/>
      <c r="Q35" s="8"/>
      <c r="R35" s="8"/>
      <c r="S35" s="8"/>
      <c r="T35" s="8"/>
      <c r="U35" s="8"/>
      <c r="V35" s="8"/>
      <c r="W35" s="8"/>
      <c r="X35" s="8"/>
      <c r="Y35" s="8"/>
      <c r="Z35" s="8"/>
      <c r="AA35" s="8"/>
      <c r="AB35" s="8"/>
      <c r="AC35" s="39"/>
      <c r="AD35" s="4"/>
      <c r="AE35" s="4"/>
      <c r="AF35" s="4"/>
      <c r="AG35" s="4"/>
      <c r="AH35" s="4"/>
      <c r="AI35" s="4"/>
      <c r="AJ35" s="4"/>
      <c r="AK35" s="4"/>
      <c r="AL35" s="4"/>
      <c r="AM35" s="4"/>
      <c r="AN35" s="4"/>
      <c r="AO35" s="4"/>
      <c r="AP35" s="4"/>
      <c r="AQ35" s="4"/>
      <c r="AR35" s="4"/>
      <c r="AS35" s="4"/>
      <c r="AT35" s="4"/>
      <c r="AU35" s="4"/>
    </row>
    <row r="36" s="4" customFormat="1" ht="30" customHeight="1" spans="1:29">
      <c r="A36" s="21" t="s">
        <v>103</v>
      </c>
      <c r="B36" s="4" t="s">
        <v>104</v>
      </c>
      <c r="C36" s="21" t="s">
        <v>42</v>
      </c>
      <c r="D36" s="4" t="s">
        <v>21</v>
      </c>
      <c r="E36" s="4">
        <v>1</v>
      </c>
      <c r="F36" s="4" t="s">
        <v>105</v>
      </c>
      <c r="G36" s="21" t="s">
        <v>106</v>
      </c>
      <c r="H36" s="4">
        <v>1</v>
      </c>
      <c r="I36" s="22">
        <v>80.9</v>
      </c>
      <c r="J36" s="31">
        <f t="shared" si="0"/>
        <v>40.45</v>
      </c>
      <c r="K36" s="22">
        <v>77</v>
      </c>
      <c r="L36" s="31">
        <f t="shared" si="1"/>
        <v>38.5</v>
      </c>
      <c r="M36" s="31">
        <f t="shared" si="2"/>
        <v>78.95</v>
      </c>
      <c r="N36" s="37">
        <v>1</v>
      </c>
      <c r="O36" s="32" t="s">
        <v>24</v>
      </c>
      <c r="P36" s="8"/>
      <c r="Q36" s="8"/>
      <c r="R36" s="8"/>
      <c r="S36" s="8"/>
      <c r="T36" s="8"/>
      <c r="U36" s="8"/>
      <c r="V36" s="8"/>
      <c r="W36" s="8"/>
      <c r="X36" s="8"/>
      <c r="Y36" s="8"/>
      <c r="Z36" s="8"/>
      <c r="AA36" s="8"/>
      <c r="AB36" s="8"/>
      <c r="AC36" s="39"/>
    </row>
    <row r="37" s="4" customFormat="1" ht="30" customHeight="1" spans="1:29">
      <c r="A37" s="21"/>
      <c r="C37" s="21" t="s">
        <v>42</v>
      </c>
      <c r="D37" s="4" t="s">
        <v>21</v>
      </c>
      <c r="E37" s="4">
        <v>1</v>
      </c>
      <c r="F37" s="4" t="s">
        <v>107</v>
      </c>
      <c r="G37" s="21" t="s">
        <v>108</v>
      </c>
      <c r="H37" s="4">
        <v>2</v>
      </c>
      <c r="I37" s="22">
        <v>73.8</v>
      </c>
      <c r="J37" s="31">
        <f t="shared" si="0"/>
        <v>36.9</v>
      </c>
      <c r="K37" s="22">
        <v>83.8</v>
      </c>
      <c r="L37" s="31">
        <f t="shared" si="1"/>
        <v>41.9</v>
      </c>
      <c r="M37" s="31">
        <f t="shared" si="2"/>
        <v>78.8</v>
      </c>
      <c r="N37" s="37">
        <v>2</v>
      </c>
      <c r="O37" s="22"/>
      <c r="P37" s="8"/>
      <c r="Q37" s="8"/>
      <c r="R37" s="8"/>
      <c r="S37" s="8"/>
      <c r="T37" s="8"/>
      <c r="U37" s="8"/>
      <c r="V37" s="8"/>
      <c r="W37" s="8"/>
      <c r="X37" s="8"/>
      <c r="Y37" s="8"/>
      <c r="Z37" s="8"/>
      <c r="AA37" s="8"/>
      <c r="AB37" s="8"/>
      <c r="AC37" s="39"/>
    </row>
    <row r="38" s="9" customFormat="1" ht="30" customHeight="1" spans="1:28">
      <c r="A38" s="21"/>
      <c r="B38" s="4"/>
      <c r="C38" s="21" t="s">
        <v>42</v>
      </c>
      <c r="D38" s="4" t="s">
        <v>21</v>
      </c>
      <c r="E38" s="4">
        <v>1</v>
      </c>
      <c r="F38" s="4" t="s">
        <v>109</v>
      </c>
      <c r="G38" s="21" t="s">
        <v>110</v>
      </c>
      <c r="H38" s="4">
        <v>4</v>
      </c>
      <c r="I38" s="22">
        <v>67.8</v>
      </c>
      <c r="J38" s="31">
        <f t="shared" ref="J38:J69" si="3">I38*0.5</f>
        <v>33.9</v>
      </c>
      <c r="K38" s="22">
        <v>80.4</v>
      </c>
      <c r="L38" s="31">
        <f t="shared" ref="L38:L69" si="4">K38*0.5</f>
        <v>40.2</v>
      </c>
      <c r="M38" s="31">
        <f t="shared" ref="M38:M69" si="5">J38+L38</f>
        <v>74.1</v>
      </c>
      <c r="N38" s="37">
        <v>3</v>
      </c>
      <c r="O38" s="22"/>
      <c r="P38" s="8"/>
      <c r="Q38" s="8"/>
      <c r="R38" s="8"/>
      <c r="S38" s="8"/>
      <c r="T38" s="8"/>
      <c r="U38" s="8"/>
      <c r="V38" s="8"/>
      <c r="W38" s="8"/>
      <c r="X38" s="8"/>
      <c r="Y38" s="8"/>
      <c r="Z38" s="8"/>
      <c r="AA38" s="8"/>
      <c r="AB38" s="8"/>
    </row>
    <row r="39" s="5" customFormat="1" ht="30" customHeight="1" spans="1:47">
      <c r="A39" s="24" t="s">
        <v>111</v>
      </c>
      <c r="B39" s="5" t="s">
        <v>112</v>
      </c>
      <c r="C39" s="24" t="s">
        <v>42</v>
      </c>
      <c r="D39" s="5" t="s">
        <v>57</v>
      </c>
      <c r="E39" s="5">
        <v>1</v>
      </c>
      <c r="F39" s="5" t="s">
        <v>113</v>
      </c>
      <c r="G39" s="24" t="s">
        <v>114</v>
      </c>
      <c r="H39" s="5">
        <v>1</v>
      </c>
      <c r="I39" s="26">
        <v>77.3</v>
      </c>
      <c r="J39" s="34">
        <f t="shared" si="3"/>
        <v>38.65</v>
      </c>
      <c r="K39" s="26">
        <v>83.8</v>
      </c>
      <c r="L39" s="34">
        <f t="shared" si="4"/>
        <v>41.9</v>
      </c>
      <c r="M39" s="34">
        <f t="shared" si="5"/>
        <v>80.55</v>
      </c>
      <c r="N39" s="35">
        <v>1</v>
      </c>
      <c r="O39" s="36" t="s">
        <v>24</v>
      </c>
      <c r="P39" s="8"/>
      <c r="Q39" s="8"/>
      <c r="R39" s="8"/>
      <c r="S39" s="8"/>
      <c r="T39" s="8"/>
      <c r="U39" s="8"/>
      <c r="V39" s="8"/>
      <c r="W39" s="8"/>
      <c r="X39" s="8"/>
      <c r="Y39" s="8"/>
      <c r="Z39" s="8"/>
      <c r="AA39" s="8"/>
      <c r="AB39" s="8"/>
      <c r="AC39" s="39"/>
      <c r="AD39" s="4"/>
      <c r="AE39" s="4"/>
      <c r="AF39" s="4"/>
      <c r="AG39" s="4"/>
      <c r="AH39" s="4"/>
      <c r="AI39" s="4"/>
      <c r="AJ39" s="4"/>
      <c r="AK39" s="4"/>
      <c r="AL39" s="4"/>
      <c r="AM39" s="4"/>
      <c r="AN39" s="4"/>
      <c r="AO39" s="4"/>
      <c r="AP39" s="4"/>
      <c r="AQ39" s="4"/>
      <c r="AR39" s="4"/>
      <c r="AS39" s="4"/>
      <c r="AT39" s="4"/>
      <c r="AU39" s="4"/>
    </row>
    <row r="40" s="5" customFormat="1" ht="30" customHeight="1" spans="1:47">
      <c r="A40" s="24"/>
      <c r="C40" s="24" t="s">
        <v>42</v>
      </c>
      <c r="D40" s="5" t="s">
        <v>57</v>
      </c>
      <c r="E40" s="5">
        <v>1</v>
      </c>
      <c r="F40" s="5" t="s">
        <v>115</v>
      </c>
      <c r="G40" s="24" t="s">
        <v>116</v>
      </c>
      <c r="H40" s="5">
        <v>2</v>
      </c>
      <c r="I40" s="26">
        <v>70.4</v>
      </c>
      <c r="J40" s="34">
        <f t="shared" si="3"/>
        <v>35.2</v>
      </c>
      <c r="K40" s="26">
        <v>80.4</v>
      </c>
      <c r="L40" s="34">
        <f t="shared" si="4"/>
        <v>40.2</v>
      </c>
      <c r="M40" s="34">
        <f t="shared" si="5"/>
        <v>75.4</v>
      </c>
      <c r="N40" s="35">
        <v>2</v>
      </c>
      <c r="O40" s="26"/>
      <c r="P40" s="8"/>
      <c r="Q40" s="8"/>
      <c r="R40" s="8"/>
      <c r="S40" s="8"/>
      <c r="T40" s="8"/>
      <c r="U40" s="8"/>
      <c r="V40" s="8"/>
      <c r="W40" s="8"/>
      <c r="X40" s="8"/>
      <c r="Y40" s="8"/>
      <c r="Z40" s="8"/>
      <c r="AA40" s="8"/>
      <c r="AB40" s="8"/>
      <c r="AC40" s="39"/>
      <c r="AD40" s="4"/>
      <c r="AE40" s="4"/>
      <c r="AF40" s="4"/>
      <c r="AG40" s="4"/>
      <c r="AH40" s="4"/>
      <c r="AI40" s="4"/>
      <c r="AJ40" s="4"/>
      <c r="AK40" s="4"/>
      <c r="AL40" s="4"/>
      <c r="AM40" s="4"/>
      <c r="AN40" s="4"/>
      <c r="AO40" s="4"/>
      <c r="AP40" s="4"/>
      <c r="AQ40" s="4"/>
      <c r="AR40" s="4"/>
      <c r="AS40" s="4"/>
      <c r="AT40" s="4"/>
      <c r="AU40" s="4"/>
    </row>
    <row r="41" s="5" customFormat="1" ht="30" customHeight="1" spans="1:47">
      <c r="A41" s="24"/>
      <c r="C41" s="24" t="s">
        <v>42</v>
      </c>
      <c r="D41" s="5" t="s">
        <v>57</v>
      </c>
      <c r="E41" s="5">
        <v>1</v>
      </c>
      <c r="F41" s="5" t="s">
        <v>117</v>
      </c>
      <c r="G41" s="24" t="s">
        <v>118</v>
      </c>
      <c r="H41" s="5">
        <v>3</v>
      </c>
      <c r="I41" s="26">
        <v>69.2</v>
      </c>
      <c r="J41" s="34">
        <f t="shared" si="3"/>
        <v>34.6</v>
      </c>
      <c r="K41" s="26" t="s">
        <v>70</v>
      </c>
      <c r="L41" s="34" t="s">
        <v>119</v>
      </c>
      <c r="M41" s="34" t="s">
        <v>119</v>
      </c>
      <c r="N41" s="35" t="s">
        <v>70</v>
      </c>
      <c r="O41" s="26"/>
      <c r="P41" s="8"/>
      <c r="Q41" s="8"/>
      <c r="R41" s="8"/>
      <c r="S41" s="8"/>
      <c r="T41" s="8"/>
      <c r="U41" s="8"/>
      <c r="V41" s="8"/>
      <c r="W41" s="8"/>
      <c r="X41" s="8"/>
      <c r="Y41" s="8"/>
      <c r="Z41" s="8"/>
      <c r="AA41" s="8"/>
      <c r="AB41" s="8"/>
      <c r="AC41" s="39"/>
      <c r="AD41" s="4"/>
      <c r="AE41" s="4"/>
      <c r="AF41" s="4"/>
      <c r="AG41" s="4"/>
      <c r="AH41" s="4"/>
      <c r="AI41" s="4"/>
      <c r="AJ41" s="4"/>
      <c r="AK41" s="4"/>
      <c r="AL41" s="4"/>
      <c r="AM41" s="4"/>
      <c r="AN41" s="4"/>
      <c r="AO41" s="4"/>
      <c r="AP41" s="4"/>
      <c r="AQ41" s="4"/>
      <c r="AR41" s="4"/>
      <c r="AS41" s="4"/>
      <c r="AT41" s="4"/>
      <c r="AU41" s="4"/>
    </row>
    <row r="42" s="4" customFormat="1" ht="30" customHeight="1" spans="1:29">
      <c r="A42" s="21" t="s">
        <v>120</v>
      </c>
      <c r="B42" s="4" t="s">
        <v>121</v>
      </c>
      <c r="C42" s="21" t="s">
        <v>42</v>
      </c>
      <c r="D42" s="4" t="s">
        <v>57</v>
      </c>
      <c r="E42" s="4">
        <v>1</v>
      </c>
      <c r="F42" s="4" t="s">
        <v>122</v>
      </c>
      <c r="G42" s="21" t="s">
        <v>123</v>
      </c>
      <c r="H42" s="4">
        <v>1</v>
      </c>
      <c r="I42" s="22">
        <v>74.5</v>
      </c>
      <c r="J42" s="31">
        <f t="shared" si="3"/>
        <v>37.25</v>
      </c>
      <c r="K42" s="22">
        <v>81.8</v>
      </c>
      <c r="L42" s="31">
        <f t="shared" si="4"/>
        <v>40.9</v>
      </c>
      <c r="M42" s="31">
        <f t="shared" si="5"/>
        <v>78.15</v>
      </c>
      <c r="N42" s="37">
        <v>1</v>
      </c>
      <c r="O42" s="32" t="s">
        <v>24</v>
      </c>
      <c r="P42" s="8"/>
      <c r="Q42" s="8"/>
      <c r="R42" s="8"/>
      <c r="S42" s="8"/>
      <c r="T42" s="8"/>
      <c r="U42" s="8"/>
      <c r="V42" s="8"/>
      <c r="W42" s="8"/>
      <c r="X42" s="8"/>
      <c r="Y42" s="8"/>
      <c r="Z42" s="8"/>
      <c r="AA42" s="8"/>
      <c r="AB42" s="8"/>
      <c r="AC42" s="39"/>
    </row>
    <row r="43" s="4" customFormat="1" ht="30" customHeight="1" spans="1:29">
      <c r="A43" s="21"/>
      <c r="C43" s="21" t="s">
        <v>42</v>
      </c>
      <c r="D43" s="4" t="s">
        <v>57</v>
      </c>
      <c r="E43" s="4">
        <v>1</v>
      </c>
      <c r="F43" s="4" t="s">
        <v>124</v>
      </c>
      <c r="G43" s="21" t="s">
        <v>125</v>
      </c>
      <c r="H43" s="4">
        <v>2</v>
      </c>
      <c r="I43" s="22">
        <v>70.4</v>
      </c>
      <c r="J43" s="31">
        <f t="shared" si="3"/>
        <v>35.2</v>
      </c>
      <c r="K43" s="22">
        <v>78</v>
      </c>
      <c r="L43" s="31">
        <f t="shared" si="4"/>
        <v>39</v>
      </c>
      <c r="M43" s="31">
        <f t="shared" si="5"/>
        <v>74.2</v>
      </c>
      <c r="N43" s="37">
        <v>3</v>
      </c>
      <c r="O43" s="22"/>
      <c r="P43" s="8"/>
      <c r="Q43" s="8"/>
      <c r="R43" s="8"/>
      <c r="S43" s="8"/>
      <c r="T43" s="8"/>
      <c r="U43" s="8"/>
      <c r="V43" s="8"/>
      <c r="W43" s="8"/>
      <c r="X43" s="8"/>
      <c r="Y43" s="8"/>
      <c r="Z43" s="8"/>
      <c r="AA43" s="8"/>
      <c r="AB43" s="8"/>
      <c r="AC43" s="39"/>
    </row>
    <row r="44" s="4" customFormat="1" ht="30" customHeight="1" spans="1:29">
      <c r="A44" s="21"/>
      <c r="C44" s="21" t="s">
        <v>42</v>
      </c>
      <c r="D44" s="4" t="s">
        <v>57</v>
      </c>
      <c r="E44" s="4">
        <v>1</v>
      </c>
      <c r="F44" s="4" t="s">
        <v>126</v>
      </c>
      <c r="G44" s="21" t="s">
        <v>127</v>
      </c>
      <c r="H44" s="4">
        <v>3</v>
      </c>
      <c r="I44" s="22">
        <v>68.3</v>
      </c>
      <c r="J44" s="31">
        <f t="shared" si="3"/>
        <v>34.15</v>
      </c>
      <c r="K44" s="22">
        <v>80.7</v>
      </c>
      <c r="L44" s="31">
        <f t="shared" si="4"/>
        <v>40.35</v>
      </c>
      <c r="M44" s="31">
        <f t="shared" si="5"/>
        <v>74.5</v>
      </c>
      <c r="N44" s="37">
        <v>2</v>
      </c>
      <c r="O44" s="22"/>
      <c r="P44" s="8"/>
      <c r="Q44" s="8"/>
      <c r="R44" s="8"/>
      <c r="S44" s="8"/>
      <c r="T44" s="8"/>
      <c r="U44" s="8"/>
      <c r="V44" s="8"/>
      <c r="W44" s="8"/>
      <c r="X44" s="8"/>
      <c r="Y44" s="8"/>
      <c r="Z44" s="8"/>
      <c r="AA44" s="8"/>
      <c r="AB44" s="8"/>
      <c r="AC44" s="39"/>
    </row>
    <row r="45" s="5" customFormat="1" ht="30" customHeight="1" spans="1:47">
      <c r="A45" s="24" t="s">
        <v>128</v>
      </c>
      <c r="B45" s="5" t="s">
        <v>129</v>
      </c>
      <c r="C45" s="24" t="s">
        <v>42</v>
      </c>
      <c r="D45" s="5" t="s">
        <v>57</v>
      </c>
      <c r="E45" s="5">
        <v>1</v>
      </c>
      <c r="F45" s="5" t="s">
        <v>130</v>
      </c>
      <c r="G45" s="24" t="s">
        <v>131</v>
      </c>
      <c r="H45" s="5">
        <v>1</v>
      </c>
      <c r="I45" s="26">
        <v>64.8</v>
      </c>
      <c r="J45" s="34">
        <f t="shared" si="3"/>
        <v>32.4</v>
      </c>
      <c r="K45" s="26">
        <v>76</v>
      </c>
      <c r="L45" s="34">
        <f t="shared" si="4"/>
        <v>38</v>
      </c>
      <c r="M45" s="34">
        <f t="shared" si="5"/>
        <v>70.4</v>
      </c>
      <c r="N45" s="35">
        <v>1</v>
      </c>
      <c r="O45" s="36" t="s">
        <v>24</v>
      </c>
      <c r="P45" s="8"/>
      <c r="Q45" s="8"/>
      <c r="R45" s="8"/>
      <c r="S45" s="8"/>
      <c r="T45" s="8"/>
      <c r="U45" s="8"/>
      <c r="V45" s="8"/>
      <c r="W45" s="8"/>
      <c r="X45" s="8"/>
      <c r="Y45" s="8"/>
      <c r="Z45" s="8"/>
      <c r="AA45" s="8"/>
      <c r="AB45" s="8"/>
      <c r="AC45" s="39"/>
      <c r="AD45" s="4"/>
      <c r="AE45" s="4"/>
      <c r="AF45" s="4"/>
      <c r="AG45" s="4"/>
      <c r="AH45" s="4"/>
      <c r="AI45" s="4"/>
      <c r="AJ45" s="4"/>
      <c r="AK45" s="4"/>
      <c r="AL45" s="4"/>
      <c r="AM45" s="4"/>
      <c r="AN45" s="4"/>
      <c r="AO45" s="4"/>
      <c r="AP45" s="4"/>
      <c r="AQ45" s="4"/>
      <c r="AR45" s="4"/>
      <c r="AS45" s="4"/>
      <c r="AT45" s="4"/>
      <c r="AU45" s="4"/>
    </row>
    <row r="46" s="5" customFormat="1" ht="30" customHeight="1" spans="1:47">
      <c r="A46" s="24"/>
      <c r="C46" s="24" t="s">
        <v>42</v>
      </c>
      <c r="D46" s="5" t="s">
        <v>57</v>
      </c>
      <c r="E46" s="5">
        <v>1</v>
      </c>
      <c r="F46" s="5" t="s">
        <v>132</v>
      </c>
      <c r="G46" s="24" t="s">
        <v>133</v>
      </c>
      <c r="H46" s="5">
        <v>2</v>
      </c>
      <c r="I46" s="26">
        <v>60.3</v>
      </c>
      <c r="J46" s="34">
        <f t="shared" si="3"/>
        <v>30.15</v>
      </c>
      <c r="K46" s="26">
        <v>77.1</v>
      </c>
      <c r="L46" s="34">
        <f t="shared" si="4"/>
        <v>38.55</v>
      </c>
      <c r="M46" s="34">
        <f t="shared" si="5"/>
        <v>68.7</v>
      </c>
      <c r="N46" s="35">
        <v>2</v>
      </c>
      <c r="O46" s="26"/>
      <c r="P46" s="8"/>
      <c r="Q46" s="8"/>
      <c r="R46" s="8"/>
      <c r="S46" s="8"/>
      <c r="T46" s="8"/>
      <c r="U46" s="8"/>
      <c r="V46" s="8"/>
      <c r="W46" s="8"/>
      <c r="X46" s="8"/>
      <c r="Y46" s="8"/>
      <c r="Z46" s="8"/>
      <c r="AA46" s="8"/>
      <c r="AB46" s="8"/>
      <c r="AC46" s="39"/>
      <c r="AD46" s="4"/>
      <c r="AE46" s="4"/>
      <c r="AF46" s="4"/>
      <c r="AG46" s="4"/>
      <c r="AH46" s="4"/>
      <c r="AI46" s="4"/>
      <c r="AJ46" s="4"/>
      <c r="AK46" s="4"/>
      <c r="AL46" s="4"/>
      <c r="AM46" s="4"/>
      <c r="AN46" s="4"/>
      <c r="AO46" s="4"/>
      <c r="AP46" s="4"/>
      <c r="AQ46" s="4"/>
      <c r="AR46" s="4"/>
      <c r="AS46" s="4"/>
      <c r="AT46" s="4"/>
      <c r="AU46" s="4"/>
    </row>
    <row r="47" s="5" customFormat="1" ht="30" customHeight="1" spans="1:47">
      <c r="A47" s="24"/>
      <c r="C47" s="24" t="s">
        <v>42</v>
      </c>
      <c r="D47" s="5" t="s">
        <v>57</v>
      </c>
      <c r="E47" s="5">
        <v>1</v>
      </c>
      <c r="F47" s="5" t="s">
        <v>134</v>
      </c>
      <c r="G47" s="24" t="s">
        <v>135</v>
      </c>
      <c r="H47" s="5">
        <v>3</v>
      </c>
      <c r="I47" s="26">
        <v>52.7</v>
      </c>
      <c r="J47" s="34">
        <f t="shared" si="3"/>
        <v>26.35</v>
      </c>
      <c r="K47" s="26">
        <v>74.6</v>
      </c>
      <c r="L47" s="34">
        <f t="shared" si="4"/>
        <v>37.3</v>
      </c>
      <c r="M47" s="34">
        <f t="shared" si="5"/>
        <v>63.65</v>
      </c>
      <c r="N47" s="35">
        <v>3</v>
      </c>
      <c r="O47" s="26"/>
      <c r="P47" s="8"/>
      <c r="Q47" s="8"/>
      <c r="R47" s="8"/>
      <c r="S47" s="8"/>
      <c r="T47" s="8"/>
      <c r="U47" s="8"/>
      <c r="V47" s="8"/>
      <c r="W47" s="8"/>
      <c r="X47" s="8"/>
      <c r="Y47" s="8"/>
      <c r="Z47" s="8"/>
      <c r="AA47" s="8"/>
      <c r="AB47" s="8"/>
      <c r="AC47" s="39"/>
      <c r="AD47" s="4"/>
      <c r="AE47" s="4"/>
      <c r="AF47" s="4"/>
      <c r="AG47" s="4"/>
      <c r="AH47" s="4"/>
      <c r="AI47" s="4"/>
      <c r="AJ47" s="4"/>
      <c r="AK47" s="4"/>
      <c r="AL47" s="4"/>
      <c r="AM47" s="4"/>
      <c r="AN47" s="4"/>
      <c r="AO47" s="4"/>
      <c r="AP47" s="4"/>
      <c r="AQ47" s="4"/>
      <c r="AR47" s="4"/>
      <c r="AS47" s="4"/>
      <c r="AT47" s="4"/>
      <c r="AU47" s="4"/>
    </row>
    <row r="48" s="4" customFormat="1" ht="30" customHeight="1" spans="1:29">
      <c r="A48" s="21" t="s">
        <v>136</v>
      </c>
      <c r="B48" s="4" t="s">
        <v>137</v>
      </c>
      <c r="C48" s="21" t="s">
        <v>42</v>
      </c>
      <c r="D48" s="4" t="s">
        <v>21</v>
      </c>
      <c r="E48" s="4">
        <v>2</v>
      </c>
      <c r="F48" s="4" t="s">
        <v>138</v>
      </c>
      <c r="G48" s="21" t="s">
        <v>139</v>
      </c>
      <c r="H48" s="4">
        <v>1</v>
      </c>
      <c r="I48" s="22">
        <v>71.9</v>
      </c>
      <c r="J48" s="31">
        <f t="shared" si="3"/>
        <v>35.95</v>
      </c>
      <c r="K48" s="22">
        <v>84</v>
      </c>
      <c r="L48" s="31">
        <f t="shared" si="4"/>
        <v>42</v>
      </c>
      <c r="M48" s="31">
        <f t="shared" si="5"/>
        <v>77.95</v>
      </c>
      <c r="N48" s="37">
        <v>1</v>
      </c>
      <c r="O48" s="32" t="s">
        <v>24</v>
      </c>
      <c r="P48" s="8"/>
      <c r="Q48" s="8"/>
      <c r="R48" s="8"/>
      <c r="S48" s="8"/>
      <c r="T48" s="8"/>
      <c r="U48" s="8"/>
      <c r="V48" s="8"/>
      <c r="W48" s="8"/>
      <c r="X48" s="8"/>
      <c r="Y48" s="8"/>
      <c r="Z48" s="8"/>
      <c r="AA48" s="8"/>
      <c r="AB48" s="8"/>
      <c r="AC48" s="39"/>
    </row>
    <row r="49" s="4" customFormat="1" ht="30" customHeight="1" spans="1:29">
      <c r="A49" s="21"/>
      <c r="C49" s="21" t="s">
        <v>42</v>
      </c>
      <c r="D49" s="4" t="s">
        <v>21</v>
      </c>
      <c r="E49" s="4">
        <v>2</v>
      </c>
      <c r="F49" s="4" t="s">
        <v>140</v>
      </c>
      <c r="G49" s="21" t="s">
        <v>141</v>
      </c>
      <c r="H49" s="4">
        <v>2</v>
      </c>
      <c r="I49" s="22">
        <v>71.8</v>
      </c>
      <c r="J49" s="31">
        <f t="shared" si="3"/>
        <v>35.9</v>
      </c>
      <c r="K49" s="22">
        <v>75.2</v>
      </c>
      <c r="L49" s="31">
        <f t="shared" si="4"/>
        <v>37.6</v>
      </c>
      <c r="M49" s="31">
        <f t="shared" si="5"/>
        <v>73.5</v>
      </c>
      <c r="N49" s="37">
        <v>2</v>
      </c>
      <c r="O49" s="32" t="s">
        <v>24</v>
      </c>
      <c r="P49" s="8"/>
      <c r="Q49" s="8"/>
      <c r="R49" s="8"/>
      <c r="S49" s="8"/>
      <c r="T49" s="8"/>
      <c r="U49" s="8"/>
      <c r="V49" s="8"/>
      <c r="W49" s="8"/>
      <c r="X49" s="8"/>
      <c r="Y49" s="8"/>
      <c r="Z49" s="8"/>
      <c r="AA49" s="8"/>
      <c r="AB49" s="8"/>
      <c r="AC49" s="39"/>
    </row>
    <row r="50" s="4" customFormat="1" ht="30" customHeight="1" spans="1:29">
      <c r="A50" s="21"/>
      <c r="C50" s="21" t="s">
        <v>42</v>
      </c>
      <c r="D50" s="4" t="s">
        <v>21</v>
      </c>
      <c r="E50" s="4">
        <v>2</v>
      </c>
      <c r="F50" s="4" t="s">
        <v>142</v>
      </c>
      <c r="G50" s="21" t="s">
        <v>143</v>
      </c>
      <c r="H50" s="4">
        <v>3</v>
      </c>
      <c r="I50" s="22">
        <v>63.4</v>
      </c>
      <c r="J50" s="31">
        <f t="shared" si="3"/>
        <v>31.7</v>
      </c>
      <c r="K50" s="22">
        <v>80.3</v>
      </c>
      <c r="L50" s="31">
        <f t="shared" si="4"/>
        <v>40.15</v>
      </c>
      <c r="M50" s="31">
        <f t="shared" si="5"/>
        <v>71.85</v>
      </c>
      <c r="N50" s="37">
        <v>3</v>
      </c>
      <c r="O50" s="22"/>
      <c r="P50" s="8"/>
      <c r="Q50" s="8"/>
      <c r="R50" s="8"/>
      <c r="S50" s="8"/>
      <c r="T50" s="8"/>
      <c r="U50" s="8"/>
      <c r="V50" s="8"/>
      <c r="W50" s="8"/>
      <c r="X50" s="8"/>
      <c r="Y50" s="8"/>
      <c r="Z50" s="8"/>
      <c r="AA50" s="8"/>
      <c r="AB50" s="8"/>
      <c r="AC50" s="39"/>
    </row>
    <row r="51" s="4" customFormat="1" ht="30" customHeight="1" spans="1:29">
      <c r="A51" s="21"/>
      <c r="C51" s="21" t="s">
        <v>42</v>
      </c>
      <c r="D51" s="4" t="s">
        <v>21</v>
      </c>
      <c r="E51" s="4">
        <v>2</v>
      </c>
      <c r="F51" s="4" t="s">
        <v>144</v>
      </c>
      <c r="G51" s="21" t="s">
        <v>145</v>
      </c>
      <c r="H51" s="4">
        <v>5</v>
      </c>
      <c r="I51" s="22">
        <v>59.1</v>
      </c>
      <c r="J51" s="31">
        <f t="shared" si="3"/>
        <v>29.55</v>
      </c>
      <c r="K51" s="22">
        <v>73.9</v>
      </c>
      <c r="L51" s="31">
        <f t="shared" si="4"/>
        <v>36.95</v>
      </c>
      <c r="M51" s="31">
        <f t="shared" si="5"/>
        <v>66.5</v>
      </c>
      <c r="N51" s="37">
        <v>4</v>
      </c>
      <c r="O51" s="22"/>
      <c r="P51" s="8"/>
      <c r="Q51" s="8"/>
      <c r="R51" s="8"/>
      <c r="S51" s="8"/>
      <c r="T51" s="8"/>
      <c r="U51" s="8"/>
      <c r="V51" s="8"/>
      <c r="W51" s="8"/>
      <c r="X51" s="8"/>
      <c r="Y51" s="8"/>
      <c r="Z51" s="8"/>
      <c r="AA51" s="8"/>
      <c r="AB51" s="8"/>
      <c r="AC51" s="39"/>
    </row>
    <row r="52" s="5" customFormat="1" ht="30" customHeight="1" spans="1:47">
      <c r="A52" s="24" t="s">
        <v>136</v>
      </c>
      <c r="B52" s="5" t="s">
        <v>137</v>
      </c>
      <c r="C52" s="24" t="s">
        <v>20</v>
      </c>
      <c r="D52" s="5" t="s">
        <v>21</v>
      </c>
      <c r="E52" s="5">
        <v>1</v>
      </c>
      <c r="F52" s="5" t="s">
        <v>146</v>
      </c>
      <c r="G52" s="24" t="s">
        <v>147</v>
      </c>
      <c r="H52" s="5">
        <v>1</v>
      </c>
      <c r="I52" s="26">
        <v>71.1</v>
      </c>
      <c r="J52" s="34">
        <f t="shared" si="3"/>
        <v>35.55</v>
      </c>
      <c r="K52" s="26">
        <v>80.2</v>
      </c>
      <c r="L52" s="34">
        <f t="shared" si="4"/>
        <v>40.1</v>
      </c>
      <c r="M52" s="34">
        <f t="shared" si="5"/>
        <v>75.65</v>
      </c>
      <c r="N52" s="35">
        <v>1</v>
      </c>
      <c r="O52" s="36" t="s">
        <v>24</v>
      </c>
      <c r="P52" s="8"/>
      <c r="Q52" s="8"/>
      <c r="R52" s="8"/>
      <c r="S52" s="8"/>
      <c r="T52" s="8"/>
      <c r="U52" s="8"/>
      <c r="V52" s="8"/>
      <c r="W52" s="8"/>
      <c r="X52" s="8"/>
      <c r="Y52" s="8"/>
      <c r="Z52" s="8"/>
      <c r="AA52" s="8"/>
      <c r="AB52" s="8"/>
      <c r="AC52" s="39"/>
      <c r="AD52" s="4"/>
      <c r="AE52" s="4"/>
      <c r="AF52" s="4"/>
      <c r="AG52" s="4"/>
      <c r="AH52" s="4"/>
      <c r="AI52" s="4"/>
      <c r="AJ52" s="4"/>
      <c r="AK52" s="4"/>
      <c r="AL52" s="4"/>
      <c r="AM52" s="4"/>
      <c r="AN52" s="4"/>
      <c r="AO52" s="4"/>
      <c r="AP52" s="4"/>
      <c r="AQ52" s="4"/>
      <c r="AR52" s="4"/>
      <c r="AS52" s="4"/>
      <c r="AT52" s="4"/>
      <c r="AU52" s="4"/>
    </row>
    <row r="53" s="5" customFormat="1" ht="30" customHeight="1" spans="1:47">
      <c r="A53" s="24"/>
      <c r="C53" s="24" t="s">
        <v>20</v>
      </c>
      <c r="D53" s="5" t="s">
        <v>21</v>
      </c>
      <c r="E53" s="5">
        <v>1</v>
      </c>
      <c r="F53" s="5" t="s">
        <v>148</v>
      </c>
      <c r="G53" s="24" t="s">
        <v>149</v>
      </c>
      <c r="H53" s="5">
        <v>2</v>
      </c>
      <c r="I53" s="26">
        <v>70.9</v>
      </c>
      <c r="J53" s="34">
        <f t="shared" si="3"/>
        <v>35.45</v>
      </c>
      <c r="K53" s="26">
        <v>77.1</v>
      </c>
      <c r="L53" s="34">
        <f t="shared" si="4"/>
        <v>38.55</v>
      </c>
      <c r="M53" s="34">
        <f t="shared" si="5"/>
        <v>74</v>
      </c>
      <c r="N53" s="35">
        <v>2</v>
      </c>
      <c r="O53" s="26"/>
      <c r="P53" s="8"/>
      <c r="Q53" s="8"/>
      <c r="R53" s="8"/>
      <c r="S53" s="8"/>
      <c r="T53" s="8"/>
      <c r="U53" s="8"/>
      <c r="V53" s="8"/>
      <c r="W53" s="8"/>
      <c r="X53" s="8"/>
      <c r="Y53" s="8"/>
      <c r="Z53" s="8"/>
      <c r="AA53" s="8"/>
      <c r="AB53" s="8"/>
      <c r="AC53" s="39"/>
      <c r="AD53" s="4"/>
      <c r="AE53" s="4"/>
      <c r="AF53" s="4"/>
      <c r="AG53" s="4"/>
      <c r="AH53" s="4"/>
      <c r="AI53" s="4"/>
      <c r="AJ53" s="4"/>
      <c r="AK53" s="4"/>
      <c r="AL53" s="4"/>
      <c r="AM53" s="4"/>
      <c r="AN53" s="4"/>
      <c r="AO53" s="4"/>
      <c r="AP53" s="4"/>
      <c r="AQ53" s="4"/>
      <c r="AR53" s="4"/>
      <c r="AS53" s="4"/>
      <c r="AT53" s="4"/>
      <c r="AU53" s="4"/>
    </row>
    <row r="54" s="5" customFormat="1" ht="30" customHeight="1" spans="1:47">
      <c r="A54" s="24"/>
      <c r="C54" s="24" t="s">
        <v>20</v>
      </c>
      <c r="D54" s="5" t="s">
        <v>21</v>
      </c>
      <c r="E54" s="5">
        <v>1</v>
      </c>
      <c r="F54" s="5" t="s">
        <v>150</v>
      </c>
      <c r="G54" s="24" t="s">
        <v>151</v>
      </c>
      <c r="H54" s="5">
        <v>3</v>
      </c>
      <c r="I54" s="26">
        <v>64.4</v>
      </c>
      <c r="J54" s="34">
        <f t="shared" si="3"/>
        <v>32.2</v>
      </c>
      <c r="K54" s="26">
        <v>72.6</v>
      </c>
      <c r="L54" s="34">
        <f t="shared" si="4"/>
        <v>36.3</v>
      </c>
      <c r="M54" s="34">
        <f t="shared" si="5"/>
        <v>68.5</v>
      </c>
      <c r="N54" s="35">
        <v>3</v>
      </c>
      <c r="O54" s="26"/>
      <c r="P54" s="8"/>
      <c r="Q54" s="8"/>
      <c r="R54" s="8"/>
      <c r="S54" s="8"/>
      <c r="T54" s="8"/>
      <c r="U54" s="8"/>
      <c r="V54" s="8"/>
      <c r="W54" s="8"/>
      <c r="X54" s="8"/>
      <c r="Y54" s="8"/>
      <c r="Z54" s="8"/>
      <c r="AA54" s="8"/>
      <c r="AB54" s="8"/>
      <c r="AC54" s="39"/>
      <c r="AD54" s="4"/>
      <c r="AE54" s="4"/>
      <c r="AF54" s="4"/>
      <c r="AG54" s="4"/>
      <c r="AH54" s="4"/>
      <c r="AI54" s="4"/>
      <c r="AJ54" s="4"/>
      <c r="AK54" s="4"/>
      <c r="AL54" s="4"/>
      <c r="AM54" s="4"/>
      <c r="AN54" s="4"/>
      <c r="AO54" s="4"/>
      <c r="AP54" s="4"/>
      <c r="AQ54" s="4"/>
      <c r="AR54" s="4"/>
      <c r="AS54" s="4"/>
      <c r="AT54" s="4"/>
      <c r="AU54" s="4"/>
    </row>
    <row r="55" s="4" customFormat="1" ht="30" customHeight="1" spans="1:29">
      <c r="A55" s="21" t="s">
        <v>152</v>
      </c>
      <c r="B55" s="4" t="s">
        <v>153</v>
      </c>
      <c r="C55" s="21" t="s">
        <v>42</v>
      </c>
      <c r="D55" s="4" t="s">
        <v>21</v>
      </c>
      <c r="E55" s="4">
        <v>1</v>
      </c>
      <c r="F55" s="4" t="s">
        <v>154</v>
      </c>
      <c r="G55" s="21" t="s">
        <v>155</v>
      </c>
      <c r="H55" s="4">
        <v>1</v>
      </c>
      <c r="I55" s="22">
        <v>56.1</v>
      </c>
      <c r="J55" s="31">
        <f t="shared" si="3"/>
        <v>28.05</v>
      </c>
      <c r="K55" s="22">
        <v>80.1</v>
      </c>
      <c r="L55" s="31">
        <f t="shared" si="4"/>
        <v>40.05</v>
      </c>
      <c r="M55" s="31">
        <f t="shared" si="5"/>
        <v>68.1</v>
      </c>
      <c r="N55" s="37">
        <v>1</v>
      </c>
      <c r="O55" s="32" t="s">
        <v>24</v>
      </c>
      <c r="P55" s="8"/>
      <c r="Q55" s="8"/>
      <c r="R55" s="8"/>
      <c r="S55" s="8"/>
      <c r="T55" s="8"/>
      <c r="U55" s="8"/>
      <c r="V55" s="8"/>
      <c r="W55" s="8"/>
      <c r="X55" s="8"/>
      <c r="Y55" s="8"/>
      <c r="Z55" s="8"/>
      <c r="AA55" s="8"/>
      <c r="AB55" s="8"/>
      <c r="AC55" s="39"/>
    </row>
    <row r="56" s="4" customFormat="1" ht="30" customHeight="1" spans="1:29">
      <c r="A56" s="21"/>
      <c r="C56" s="21" t="s">
        <v>42</v>
      </c>
      <c r="D56" s="4" t="s">
        <v>21</v>
      </c>
      <c r="E56" s="4">
        <v>1</v>
      </c>
      <c r="F56" s="4" t="s">
        <v>156</v>
      </c>
      <c r="G56" s="21" t="s">
        <v>157</v>
      </c>
      <c r="H56" s="4">
        <v>2</v>
      </c>
      <c r="I56" s="22">
        <v>55.2</v>
      </c>
      <c r="J56" s="31">
        <f t="shared" si="3"/>
        <v>27.6</v>
      </c>
      <c r="K56" s="22">
        <v>71</v>
      </c>
      <c r="L56" s="31">
        <f t="shared" si="4"/>
        <v>35.5</v>
      </c>
      <c r="M56" s="31">
        <f t="shared" si="5"/>
        <v>63.1</v>
      </c>
      <c r="N56" s="37">
        <v>3</v>
      </c>
      <c r="O56" s="22"/>
      <c r="P56" s="8"/>
      <c r="Q56" s="8"/>
      <c r="R56" s="8"/>
      <c r="S56" s="8"/>
      <c r="T56" s="8"/>
      <c r="U56" s="8"/>
      <c r="V56" s="8"/>
      <c r="W56" s="8"/>
      <c r="X56" s="8"/>
      <c r="Y56" s="8"/>
      <c r="Z56" s="8"/>
      <c r="AA56" s="8"/>
      <c r="AB56" s="8"/>
      <c r="AC56" s="39"/>
    </row>
    <row r="57" s="4" customFormat="1" ht="30" customHeight="1" spans="1:29">
      <c r="A57" s="21"/>
      <c r="C57" s="21" t="s">
        <v>42</v>
      </c>
      <c r="D57" s="4" t="s">
        <v>21</v>
      </c>
      <c r="E57" s="4">
        <v>1</v>
      </c>
      <c r="F57" s="4" t="s">
        <v>158</v>
      </c>
      <c r="G57" s="21" t="s">
        <v>159</v>
      </c>
      <c r="H57" s="4">
        <v>3</v>
      </c>
      <c r="I57" s="22">
        <v>55</v>
      </c>
      <c r="J57" s="31">
        <f t="shared" si="3"/>
        <v>27.5</v>
      </c>
      <c r="K57" s="22">
        <v>80.3</v>
      </c>
      <c r="L57" s="31">
        <f t="shared" si="4"/>
        <v>40.15</v>
      </c>
      <c r="M57" s="31">
        <f t="shared" si="5"/>
        <v>67.65</v>
      </c>
      <c r="N57" s="37">
        <v>2</v>
      </c>
      <c r="O57" s="22"/>
      <c r="P57" s="8"/>
      <c r="Q57" s="8"/>
      <c r="R57" s="8"/>
      <c r="S57" s="8"/>
      <c r="T57" s="8"/>
      <c r="U57" s="8"/>
      <c r="V57" s="8"/>
      <c r="W57" s="8"/>
      <c r="X57" s="8"/>
      <c r="Y57" s="8"/>
      <c r="Z57" s="8"/>
      <c r="AA57" s="8"/>
      <c r="AB57" s="8"/>
      <c r="AC57" s="39"/>
    </row>
    <row r="58" s="5" customFormat="1" ht="30" customHeight="1" spans="1:47">
      <c r="A58" s="24" t="s">
        <v>160</v>
      </c>
      <c r="B58" s="5" t="s">
        <v>161</v>
      </c>
      <c r="C58" s="24" t="s">
        <v>42</v>
      </c>
      <c r="D58" s="5" t="s">
        <v>21</v>
      </c>
      <c r="E58" s="5">
        <v>1</v>
      </c>
      <c r="F58" s="5" t="s">
        <v>162</v>
      </c>
      <c r="G58" s="24" t="s">
        <v>163</v>
      </c>
      <c r="H58" s="5">
        <v>1</v>
      </c>
      <c r="I58" s="26">
        <v>74.4</v>
      </c>
      <c r="J58" s="34">
        <f t="shared" si="3"/>
        <v>37.2</v>
      </c>
      <c r="K58" s="26">
        <v>76.2</v>
      </c>
      <c r="L58" s="34">
        <f t="shared" si="4"/>
        <v>38.1</v>
      </c>
      <c r="M58" s="34">
        <f t="shared" si="5"/>
        <v>75.3</v>
      </c>
      <c r="N58" s="35">
        <v>1</v>
      </c>
      <c r="O58" s="36" t="s">
        <v>24</v>
      </c>
      <c r="P58" s="8"/>
      <c r="Q58" s="8"/>
      <c r="R58" s="8"/>
      <c r="S58" s="8"/>
      <c r="T58" s="8"/>
      <c r="U58" s="8"/>
      <c r="V58" s="8"/>
      <c r="W58" s="8"/>
      <c r="X58" s="8"/>
      <c r="Y58" s="8"/>
      <c r="Z58" s="8"/>
      <c r="AA58" s="8"/>
      <c r="AB58" s="8"/>
      <c r="AC58" s="39"/>
      <c r="AD58" s="4"/>
      <c r="AE58" s="4"/>
      <c r="AF58" s="4"/>
      <c r="AG58" s="4"/>
      <c r="AH58" s="4"/>
      <c r="AI58" s="4"/>
      <c r="AJ58" s="4"/>
      <c r="AK58" s="4"/>
      <c r="AL58" s="4"/>
      <c r="AM58" s="4"/>
      <c r="AN58" s="4"/>
      <c r="AO58" s="4"/>
      <c r="AP58" s="4"/>
      <c r="AQ58" s="4"/>
      <c r="AR58" s="4"/>
      <c r="AS58" s="4"/>
      <c r="AT58" s="4"/>
      <c r="AU58" s="4"/>
    </row>
    <row r="59" s="5" customFormat="1" ht="30" customHeight="1" spans="1:47">
      <c r="A59" s="24"/>
      <c r="C59" s="24" t="s">
        <v>42</v>
      </c>
      <c r="D59" s="5" t="s">
        <v>21</v>
      </c>
      <c r="E59" s="5">
        <v>1</v>
      </c>
      <c r="F59" s="5" t="s">
        <v>164</v>
      </c>
      <c r="G59" s="24" t="s">
        <v>165</v>
      </c>
      <c r="H59" s="5">
        <v>2</v>
      </c>
      <c r="I59" s="26">
        <v>70.8</v>
      </c>
      <c r="J59" s="34">
        <f t="shared" si="3"/>
        <v>35.4</v>
      </c>
      <c r="K59" s="26">
        <v>79</v>
      </c>
      <c r="L59" s="34">
        <f t="shared" si="4"/>
        <v>39.5</v>
      </c>
      <c r="M59" s="34">
        <f t="shared" si="5"/>
        <v>74.9</v>
      </c>
      <c r="N59" s="35">
        <v>2</v>
      </c>
      <c r="O59" s="26"/>
      <c r="P59" s="8"/>
      <c r="Q59" s="8"/>
      <c r="R59" s="8"/>
      <c r="S59" s="8"/>
      <c r="T59" s="8"/>
      <c r="U59" s="8"/>
      <c r="V59" s="8"/>
      <c r="W59" s="8"/>
      <c r="X59" s="8"/>
      <c r="Y59" s="8"/>
      <c r="Z59" s="8"/>
      <c r="AA59" s="8"/>
      <c r="AB59" s="8"/>
      <c r="AC59" s="39"/>
      <c r="AD59" s="4"/>
      <c r="AE59" s="4"/>
      <c r="AF59" s="4"/>
      <c r="AG59" s="4"/>
      <c r="AH59" s="4"/>
      <c r="AI59" s="4"/>
      <c r="AJ59" s="4"/>
      <c r="AK59" s="4"/>
      <c r="AL59" s="4"/>
      <c r="AM59" s="4"/>
      <c r="AN59" s="4"/>
      <c r="AO59" s="4"/>
      <c r="AP59" s="4"/>
      <c r="AQ59" s="4"/>
      <c r="AR59" s="4"/>
      <c r="AS59" s="4"/>
      <c r="AT59" s="4"/>
      <c r="AU59" s="4"/>
    </row>
    <row r="60" s="10" customFormat="1" ht="30" customHeight="1" spans="1:47">
      <c r="A60" s="24"/>
      <c r="B60" s="5"/>
      <c r="C60" s="24" t="s">
        <v>42</v>
      </c>
      <c r="D60" s="5" t="s">
        <v>21</v>
      </c>
      <c r="E60" s="5">
        <v>1</v>
      </c>
      <c r="F60" s="5" t="s">
        <v>166</v>
      </c>
      <c r="G60" s="24" t="s">
        <v>167</v>
      </c>
      <c r="H60" s="5">
        <v>4</v>
      </c>
      <c r="I60" s="26">
        <v>59.7</v>
      </c>
      <c r="J60" s="34">
        <f t="shared" si="3"/>
        <v>29.85</v>
      </c>
      <c r="K60" s="26">
        <v>72.2</v>
      </c>
      <c r="L60" s="34">
        <f t="shared" si="4"/>
        <v>36.1</v>
      </c>
      <c r="M60" s="34">
        <f t="shared" si="5"/>
        <v>65.95</v>
      </c>
      <c r="N60" s="35">
        <v>3</v>
      </c>
      <c r="O60" s="26"/>
      <c r="P60" s="8"/>
      <c r="Q60" s="8"/>
      <c r="R60" s="8"/>
      <c r="S60" s="8"/>
      <c r="T60" s="8"/>
      <c r="U60" s="8"/>
      <c r="V60" s="8"/>
      <c r="W60" s="8"/>
      <c r="X60" s="8"/>
      <c r="Y60" s="8"/>
      <c r="Z60" s="8"/>
      <c r="AA60" s="8"/>
      <c r="AB60" s="8"/>
      <c r="AC60" s="9"/>
      <c r="AD60" s="9"/>
      <c r="AE60" s="9"/>
      <c r="AF60" s="9"/>
      <c r="AG60" s="9"/>
      <c r="AH60" s="9"/>
      <c r="AI60" s="9"/>
      <c r="AJ60" s="9"/>
      <c r="AK60" s="9"/>
      <c r="AL60" s="9"/>
      <c r="AM60" s="9"/>
      <c r="AN60" s="9"/>
      <c r="AO60" s="9"/>
      <c r="AP60" s="9"/>
      <c r="AQ60" s="9"/>
      <c r="AR60" s="9"/>
      <c r="AS60" s="9"/>
      <c r="AT60" s="9"/>
      <c r="AU60" s="9"/>
    </row>
    <row r="61" s="4" customFormat="1" ht="30" customHeight="1" spans="1:29">
      <c r="A61" s="21" t="s">
        <v>168</v>
      </c>
      <c r="B61" s="4" t="s">
        <v>169</v>
      </c>
      <c r="C61" s="21" t="s">
        <v>42</v>
      </c>
      <c r="D61" s="4" t="s">
        <v>21</v>
      </c>
      <c r="E61" s="4">
        <v>1</v>
      </c>
      <c r="F61" s="4" t="s">
        <v>170</v>
      </c>
      <c r="G61" s="21" t="s">
        <v>171</v>
      </c>
      <c r="H61" s="4">
        <v>1</v>
      </c>
      <c r="I61" s="22">
        <v>69.1</v>
      </c>
      <c r="J61" s="31">
        <f t="shared" si="3"/>
        <v>34.55</v>
      </c>
      <c r="K61" s="22">
        <v>75.8</v>
      </c>
      <c r="L61" s="31">
        <f t="shared" si="4"/>
        <v>37.9</v>
      </c>
      <c r="M61" s="31">
        <f t="shared" si="5"/>
        <v>72.45</v>
      </c>
      <c r="N61" s="37">
        <v>1</v>
      </c>
      <c r="O61" s="32" t="s">
        <v>24</v>
      </c>
      <c r="P61" s="8"/>
      <c r="Q61" s="8"/>
      <c r="R61" s="8"/>
      <c r="S61" s="8"/>
      <c r="T61" s="8"/>
      <c r="U61" s="8"/>
      <c r="V61" s="8"/>
      <c r="W61" s="8"/>
      <c r="X61" s="8"/>
      <c r="Y61" s="8"/>
      <c r="Z61" s="8"/>
      <c r="AA61" s="8"/>
      <c r="AB61" s="8"/>
      <c r="AC61" s="39"/>
    </row>
    <row r="62" s="5" customFormat="1" ht="30" customHeight="1" spans="1:47">
      <c r="A62" s="24" t="s">
        <v>172</v>
      </c>
      <c r="B62" s="5" t="s">
        <v>173</v>
      </c>
      <c r="C62" s="24" t="s">
        <v>42</v>
      </c>
      <c r="D62" s="5" t="s">
        <v>21</v>
      </c>
      <c r="E62" s="5">
        <v>1</v>
      </c>
      <c r="F62" s="5" t="s">
        <v>174</v>
      </c>
      <c r="G62" s="24" t="s">
        <v>175</v>
      </c>
      <c r="H62" s="5">
        <v>1</v>
      </c>
      <c r="I62" s="26">
        <v>60.4</v>
      </c>
      <c r="J62" s="34">
        <f t="shared" si="3"/>
        <v>30.2</v>
      </c>
      <c r="K62" s="26">
        <v>76.4</v>
      </c>
      <c r="L62" s="34">
        <f t="shared" si="4"/>
        <v>38.2</v>
      </c>
      <c r="M62" s="34">
        <f t="shared" si="5"/>
        <v>68.4</v>
      </c>
      <c r="N62" s="35">
        <v>2</v>
      </c>
      <c r="O62" s="26"/>
      <c r="P62" s="8"/>
      <c r="Q62" s="8"/>
      <c r="R62" s="8"/>
      <c r="S62" s="8"/>
      <c r="T62" s="8"/>
      <c r="U62" s="8"/>
      <c r="V62" s="8"/>
      <c r="W62" s="8"/>
      <c r="X62" s="8"/>
      <c r="Y62" s="8"/>
      <c r="Z62" s="8"/>
      <c r="AA62" s="8"/>
      <c r="AB62" s="8"/>
      <c r="AC62" s="39"/>
      <c r="AD62" s="4"/>
      <c r="AE62" s="4"/>
      <c r="AF62" s="4"/>
      <c r="AG62" s="4"/>
      <c r="AH62" s="4"/>
      <c r="AI62" s="4"/>
      <c r="AJ62" s="4"/>
      <c r="AK62" s="4"/>
      <c r="AL62" s="4"/>
      <c r="AM62" s="4"/>
      <c r="AN62" s="4"/>
      <c r="AO62" s="4"/>
      <c r="AP62" s="4"/>
      <c r="AQ62" s="4"/>
      <c r="AR62" s="4"/>
      <c r="AS62" s="4"/>
      <c r="AT62" s="4"/>
      <c r="AU62" s="4"/>
    </row>
    <row r="63" s="5" customFormat="1" ht="30" customHeight="1" spans="1:47">
      <c r="A63" s="24"/>
      <c r="C63" s="24" t="s">
        <v>42</v>
      </c>
      <c r="D63" s="5" t="s">
        <v>21</v>
      </c>
      <c r="E63" s="5">
        <v>1</v>
      </c>
      <c r="F63" s="5" t="s">
        <v>176</v>
      </c>
      <c r="G63" s="24" t="s">
        <v>177</v>
      </c>
      <c r="H63" s="5">
        <v>2</v>
      </c>
      <c r="I63" s="26">
        <v>56.7</v>
      </c>
      <c r="J63" s="34">
        <f t="shared" si="3"/>
        <v>28.35</v>
      </c>
      <c r="K63" s="26">
        <v>80.2</v>
      </c>
      <c r="L63" s="34">
        <f t="shared" si="4"/>
        <v>40.1</v>
      </c>
      <c r="M63" s="34">
        <f t="shared" si="5"/>
        <v>68.45</v>
      </c>
      <c r="N63" s="35">
        <v>1</v>
      </c>
      <c r="O63" s="36" t="s">
        <v>24</v>
      </c>
      <c r="P63" s="8"/>
      <c r="Q63" s="8"/>
      <c r="R63" s="8"/>
      <c r="S63" s="8"/>
      <c r="T63" s="8"/>
      <c r="U63" s="8"/>
      <c r="V63" s="8"/>
      <c r="W63" s="8"/>
      <c r="X63" s="8"/>
      <c r="Y63" s="8"/>
      <c r="Z63" s="8"/>
      <c r="AA63" s="8"/>
      <c r="AB63" s="8"/>
      <c r="AC63" s="39"/>
      <c r="AD63" s="4"/>
      <c r="AE63" s="4"/>
      <c r="AF63" s="4"/>
      <c r="AG63" s="4"/>
      <c r="AH63" s="4"/>
      <c r="AI63" s="4"/>
      <c r="AJ63" s="4"/>
      <c r="AK63" s="4"/>
      <c r="AL63" s="4"/>
      <c r="AM63" s="4"/>
      <c r="AN63" s="4"/>
      <c r="AO63" s="4"/>
      <c r="AP63" s="4"/>
      <c r="AQ63" s="4"/>
      <c r="AR63" s="4"/>
      <c r="AS63" s="4"/>
      <c r="AT63" s="4"/>
      <c r="AU63" s="4"/>
    </row>
    <row r="64" s="5" customFormat="1" ht="30" customHeight="1" spans="1:47">
      <c r="A64" s="24"/>
      <c r="C64" s="24" t="s">
        <v>42</v>
      </c>
      <c r="D64" s="5" t="s">
        <v>21</v>
      </c>
      <c r="E64" s="5">
        <v>1</v>
      </c>
      <c r="F64" s="5" t="s">
        <v>178</v>
      </c>
      <c r="G64" s="24" t="s">
        <v>179</v>
      </c>
      <c r="H64" s="5">
        <v>3</v>
      </c>
      <c r="I64" s="26">
        <v>46.2</v>
      </c>
      <c r="J64" s="34">
        <f t="shared" si="3"/>
        <v>23.1</v>
      </c>
      <c r="K64" s="26" t="s">
        <v>70</v>
      </c>
      <c r="L64" s="34" t="s">
        <v>119</v>
      </c>
      <c r="M64" s="34" t="s">
        <v>119</v>
      </c>
      <c r="N64" s="35" t="s">
        <v>70</v>
      </c>
      <c r="O64" s="26"/>
      <c r="P64" s="8"/>
      <c r="Q64" s="8"/>
      <c r="R64" s="8"/>
      <c r="S64" s="8"/>
      <c r="T64" s="8"/>
      <c r="U64" s="8"/>
      <c r="V64" s="8"/>
      <c r="W64" s="8"/>
      <c r="X64" s="8"/>
      <c r="Y64" s="8"/>
      <c r="Z64" s="8"/>
      <c r="AA64" s="8"/>
      <c r="AB64" s="8"/>
      <c r="AC64" s="39"/>
      <c r="AD64" s="4"/>
      <c r="AE64" s="4"/>
      <c r="AF64" s="4"/>
      <c r="AG64" s="4"/>
      <c r="AH64" s="4"/>
      <c r="AI64" s="4"/>
      <c r="AJ64" s="4"/>
      <c r="AK64" s="4"/>
      <c r="AL64" s="4"/>
      <c r="AM64" s="4"/>
      <c r="AN64" s="4"/>
      <c r="AO64" s="4"/>
      <c r="AP64" s="4"/>
      <c r="AQ64" s="4"/>
      <c r="AR64" s="4"/>
      <c r="AS64" s="4"/>
      <c r="AT64" s="4"/>
      <c r="AU64" s="4"/>
    </row>
    <row r="65" s="4" customFormat="1" ht="30" customHeight="1" spans="1:29">
      <c r="A65" s="21" t="s">
        <v>180</v>
      </c>
      <c r="B65" s="4" t="s">
        <v>181</v>
      </c>
      <c r="C65" s="21" t="s">
        <v>42</v>
      </c>
      <c r="D65" s="4" t="s">
        <v>21</v>
      </c>
      <c r="E65" s="4">
        <v>1</v>
      </c>
      <c r="F65" s="4" t="s">
        <v>182</v>
      </c>
      <c r="G65" s="21" t="s">
        <v>183</v>
      </c>
      <c r="H65" s="4">
        <v>1</v>
      </c>
      <c r="I65" s="22">
        <v>59.8</v>
      </c>
      <c r="J65" s="31">
        <f t="shared" si="3"/>
        <v>29.9</v>
      </c>
      <c r="K65" s="22">
        <v>73.2</v>
      </c>
      <c r="L65" s="31">
        <f t="shared" si="4"/>
        <v>36.6</v>
      </c>
      <c r="M65" s="31">
        <f t="shared" si="5"/>
        <v>66.5</v>
      </c>
      <c r="N65" s="37">
        <v>1</v>
      </c>
      <c r="O65" s="32" t="s">
        <v>24</v>
      </c>
      <c r="P65" s="8"/>
      <c r="Q65" s="8"/>
      <c r="R65" s="8"/>
      <c r="S65" s="8"/>
      <c r="T65" s="8"/>
      <c r="U65" s="8"/>
      <c r="V65" s="8"/>
      <c r="W65" s="8"/>
      <c r="X65" s="8"/>
      <c r="Y65" s="8"/>
      <c r="Z65" s="8"/>
      <c r="AA65" s="8"/>
      <c r="AB65" s="8"/>
      <c r="AC65" s="39"/>
    </row>
    <row r="66" s="4" customFormat="1" ht="30" customHeight="1" spans="1:29">
      <c r="A66" s="21"/>
      <c r="C66" s="21" t="s">
        <v>42</v>
      </c>
      <c r="D66" s="4" t="s">
        <v>21</v>
      </c>
      <c r="E66" s="4">
        <v>1</v>
      </c>
      <c r="F66" s="4" t="s">
        <v>184</v>
      </c>
      <c r="G66" s="21" t="s">
        <v>185</v>
      </c>
      <c r="H66" s="4">
        <v>2</v>
      </c>
      <c r="I66" s="22">
        <v>52</v>
      </c>
      <c r="J66" s="31">
        <f t="shared" si="3"/>
        <v>26</v>
      </c>
      <c r="K66" s="22">
        <v>76</v>
      </c>
      <c r="L66" s="31">
        <f t="shared" si="4"/>
        <v>38</v>
      </c>
      <c r="M66" s="31">
        <f t="shared" si="5"/>
        <v>64</v>
      </c>
      <c r="N66" s="37">
        <v>2</v>
      </c>
      <c r="O66" s="22"/>
      <c r="P66" s="8"/>
      <c r="Q66" s="8"/>
      <c r="R66" s="8"/>
      <c r="S66" s="8"/>
      <c r="T66" s="8"/>
      <c r="U66" s="8"/>
      <c r="V66" s="8"/>
      <c r="W66" s="8"/>
      <c r="X66" s="8"/>
      <c r="Y66" s="8"/>
      <c r="Z66" s="8"/>
      <c r="AA66" s="8"/>
      <c r="AB66" s="8"/>
      <c r="AC66" s="39"/>
    </row>
    <row r="67" s="5" customFormat="1" ht="30" customHeight="1" spans="1:47">
      <c r="A67" s="24" t="s">
        <v>186</v>
      </c>
      <c r="B67" s="5" t="s">
        <v>187</v>
      </c>
      <c r="C67" s="24" t="s">
        <v>42</v>
      </c>
      <c r="D67" s="5" t="s">
        <v>21</v>
      </c>
      <c r="E67" s="5">
        <v>1</v>
      </c>
      <c r="F67" s="5" t="s">
        <v>188</v>
      </c>
      <c r="G67" s="24" t="s">
        <v>189</v>
      </c>
      <c r="H67" s="5">
        <v>1</v>
      </c>
      <c r="I67" s="26">
        <v>74.2</v>
      </c>
      <c r="J67" s="34">
        <f t="shared" si="3"/>
        <v>37.1</v>
      </c>
      <c r="K67" s="26">
        <v>78.8</v>
      </c>
      <c r="L67" s="34">
        <f t="shared" si="4"/>
        <v>39.4</v>
      </c>
      <c r="M67" s="34">
        <f t="shared" si="5"/>
        <v>76.5</v>
      </c>
      <c r="N67" s="35">
        <v>1</v>
      </c>
      <c r="O67" s="36" t="s">
        <v>24</v>
      </c>
      <c r="P67" s="8"/>
      <c r="Q67" s="8"/>
      <c r="R67" s="8"/>
      <c r="S67" s="8"/>
      <c r="T67" s="8"/>
      <c r="U67" s="8"/>
      <c r="V67" s="8"/>
      <c r="W67" s="8"/>
      <c r="X67" s="8"/>
      <c r="Y67" s="8"/>
      <c r="Z67" s="8"/>
      <c r="AA67" s="8"/>
      <c r="AB67" s="8"/>
      <c r="AC67" s="39"/>
      <c r="AD67" s="4"/>
      <c r="AE67" s="4"/>
      <c r="AF67" s="4"/>
      <c r="AG67" s="4"/>
      <c r="AH67" s="4"/>
      <c r="AI67" s="4"/>
      <c r="AJ67" s="4"/>
      <c r="AK67" s="4"/>
      <c r="AL67" s="4"/>
      <c r="AM67" s="4"/>
      <c r="AN67" s="4"/>
      <c r="AO67" s="4"/>
      <c r="AP67" s="4"/>
      <c r="AQ67" s="4"/>
      <c r="AR67" s="4"/>
      <c r="AS67" s="4"/>
      <c r="AT67" s="4"/>
      <c r="AU67" s="4"/>
    </row>
    <row r="68" s="5" customFormat="1" ht="30" customHeight="1" spans="1:47">
      <c r="A68" s="24"/>
      <c r="C68" s="24" t="s">
        <v>42</v>
      </c>
      <c r="D68" s="5" t="s">
        <v>21</v>
      </c>
      <c r="E68" s="5">
        <v>1</v>
      </c>
      <c r="F68" s="5" t="s">
        <v>190</v>
      </c>
      <c r="G68" s="24" t="s">
        <v>191</v>
      </c>
      <c r="H68" s="5">
        <v>2</v>
      </c>
      <c r="I68" s="26">
        <v>64.5</v>
      </c>
      <c r="J68" s="34">
        <f t="shared" si="3"/>
        <v>32.25</v>
      </c>
      <c r="K68" s="26">
        <v>71.4</v>
      </c>
      <c r="L68" s="34">
        <f t="shared" si="4"/>
        <v>35.7</v>
      </c>
      <c r="M68" s="34">
        <f t="shared" si="5"/>
        <v>67.95</v>
      </c>
      <c r="N68" s="35">
        <v>2</v>
      </c>
      <c r="O68" s="26"/>
      <c r="P68" s="8"/>
      <c r="Q68" s="8"/>
      <c r="R68" s="8"/>
      <c r="S68" s="8"/>
      <c r="T68" s="8"/>
      <c r="U68" s="8"/>
      <c r="V68" s="8"/>
      <c r="W68" s="8"/>
      <c r="X68" s="8"/>
      <c r="Y68" s="8"/>
      <c r="Z68" s="8"/>
      <c r="AA68" s="8"/>
      <c r="AB68" s="8"/>
      <c r="AC68" s="39"/>
      <c r="AD68" s="4"/>
      <c r="AE68" s="4"/>
      <c r="AF68" s="4"/>
      <c r="AG68" s="4"/>
      <c r="AH68" s="4"/>
      <c r="AI68" s="4"/>
      <c r="AJ68" s="4"/>
      <c r="AK68" s="4"/>
      <c r="AL68" s="4"/>
      <c r="AM68" s="4"/>
      <c r="AN68" s="4"/>
      <c r="AO68" s="4"/>
      <c r="AP68" s="4"/>
      <c r="AQ68" s="4"/>
      <c r="AR68" s="4"/>
      <c r="AS68" s="4"/>
      <c r="AT68" s="4"/>
      <c r="AU68" s="4"/>
    </row>
    <row r="69" s="5" customFormat="1" ht="30" customHeight="1" spans="1:47">
      <c r="A69" s="24"/>
      <c r="C69" s="24" t="s">
        <v>42</v>
      </c>
      <c r="D69" s="5" t="s">
        <v>21</v>
      </c>
      <c r="E69" s="5">
        <v>1</v>
      </c>
      <c r="F69" s="5" t="s">
        <v>192</v>
      </c>
      <c r="G69" s="24" t="s">
        <v>193</v>
      </c>
      <c r="H69" s="5">
        <v>3</v>
      </c>
      <c r="I69" s="26">
        <v>56.8</v>
      </c>
      <c r="J69" s="34">
        <f t="shared" si="3"/>
        <v>28.4</v>
      </c>
      <c r="K69" s="26">
        <v>78.9</v>
      </c>
      <c r="L69" s="34">
        <f t="shared" si="4"/>
        <v>39.45</v>
      </c>
      <c r="M69" s="34">
        <f t="shared" si="5"/>
        <v>67.85</v>
      </c>
      <c r="N69" s="35">
        <v>3</v>
      </c>
      <c r="O69" s="26"/>
      <c r="P69" s="8"/>
      <c r="Q69" s="8"/>
      <c r="R69" s="8"/>
      <c r="S69" s="8"/>
      <c r="T69" s="8"/>
      <c r="U69" s="8"/>
      <c r="V69" s="8"/>
      <c r="W69" s="8"/>
      <c r="X69" s="8"/>
      <c r="Y69" s="8"/>
      <c r="Z69" s="8"/>
      <c r="AA69" s="8"/>
      <c r="AB69" s="8"/>
      <c r="AC69" s="39"/>
      <c r="AD69" s="4"/>
      <c r="AE69" s="4"/>
      <c r="AF69" s="4"/>
      <c r="AG69" s="4"/>
      <c r="AH69" s="4"/>
      <c r="AI69" s="4"/>
      <c r="AJ69" s="4"/>
      <c r="AK69" s="4"/>
      <c r="AL69" s="4"/>
      <c r="AM69" s="4"/>
      <c r="AN69" s="4"/>
      <c r="AO69" s="4"/>
      <c r="AP69" s="4"/>
      <c r="AQ69" s="4"/>
      <c r="AR69" s="4"/>
      <c r="AS69" s="4"/>
      <c r="AT69" s="4"/>
      <c r="AU69" s="4"/>
    </row>
    <row r="70" s="4" customFormat="1" ht="30" customHeight="1" spans="1:29">
      <c r="A70" s="21" t="s">
        <v>194</v>
      </c>
      <c r="B70" s="4" t="s">
        <v>195</v>
      </c>
      <c r="C70" s="21" t="s">
        <v>42</v>
      </c>
      <c r="D70" s="4" t="s">
        <v>57</v>
      </c>
      <c r="E70" s="4">
        <v>1</v>
      </c>
      <c r="F70" s="4" t="s">
        <v>196</v>
      </c>
      <c r="G70" s="21" t="s">
        <v>197</v>
      </c>
      <c r="H70" s="4">
        <v>1</v>
      </c>
      <c r="I70" s="22">
        <v>66.6</v>
      </c>
      <c r="J70" s="31">
        <f t="shared" ref="J70:J101" si="6">I70*0.5</f>
        <v>33.3</v>
      </c>
      <c r="K70" s="22">
        <v>79.6</v>
      </c>
      <c r="L70" s="31">
        <f t="shared" ref="L70:L101" si="7">K70*0.5</f>
        <v>39.8</v>
      </c>
      <c r="M70" s="31">
        <f t="shared" ref="M70:M101" si="8">J70+L70</f>
        <v>73.1</v>
      </c>
      <c r="N70" s="37">
        <v>2</v>
      </c>
      <c r="O70" s="22"/>
      <c r="P70" s="8"/>
      <c r="Q70" s="8"/>
      <c r="R70" s="8"/>
      <c r="S70" s="8"/>
      <c r="T70" s="8"/>
      <c r="U70" s="8"/>
      <c r="V70" s="8"/>
      <c r="W70" s="8"/>
      <c r="X70" s="8"/>
      <c r="Y70" s="8"/>
      <c r="Z70" s="8"/>
      <c r="AA70" s="8"/>
      <c r="AB70" s="8"/>
      <c r="AC70" s="39"/>
    </row>
    <row r="71" s="4" customFormat="1" ht="30" customHeight="1" spans="1:29">
      <c r="A71" s="21"/>
      <c r="C71" s="21" t="s">
        <v>42</v>
      </c>
      <c r="D71" s="4" t="s">
        <v>57</v>
      </c>
      <c r="E71" s="4">
        <v>1</v>
      </c>
      <c r="F71" s="4" t="s">
        <v>198</v>
      </c>
      <c r="G71" s="21" t="s">
        <v>199</v>
      </c>
      <c r="H71" s="4">
        <v>2</v>
      </c>
      <c r="I71" s="22">
        <v>66.1</v>
      </c>
      <c r="J71" s="31">
        <f t="shared" si="6"/>
        <v>33.05</v>
      </c>
      <c r="K71" s="22">
        <v>81.4</v>
      </c>
      <c r="L71" s="31">
        <f t="shared" si="7"/>
        <v>40.7</v>
      </c>
      <c r="M71" s="31">
        <f t="shared" si="8"/>
        <v>73.75</v>
      </c>
      <c r="N71" s="37">
        <v>1</v>
      </c>
      <c r="O71" s="32" t="s">
        <v>24</v>
      </c>
      <c r="P71" s="8"/>
      <c r="Q71" s="8"/>
      <c r="R71" s="8"/>
      <c r="S71" s="8"/>
      <c r="T71" s="8"/>
      <c r="U71" s="8"/>
      <c r="V71" s="8"/>
      <c r="W71" s="8"/>
      <c r="X71" s="8"/>
      <c r="Y71" s="8"/>
      <c r="Z71" s="8"/>
      <c r="AA71" s="8"/>
      <c r="AB71" s="8"/>
      <c r="AC71" s="39"/>
    </row>
    <row r="72" s="4" customFormat="1" ht="30" customHeight="1" spans="1:29">
      <c r="A72" s="21"/>
      <c r="C72" s="21" t="s">
        <v>42</v>
      </c>
      <c r="D72" s="4" t="s">
        <v>57</v>
      </c>
      <c r="E72" s="4">
        <v>1</v>
      </c>
      <c r="F72" s="4" t="s">
        <v>200</v>
      </c>
      <c r="G72" s="21" t="s">
        <v>201</v>
      </c>
      <c r="H72" s="4">
        <v>3</v>
      </c>
      <c r="I72" s="22">
        <v>65.6</v>
      </c>
      <c r="J72" s="31">
        <f t="shared" si="6"/>
        <v>32.8</v>
      </c>
      <c r="K72" s="22">
        <v>75.4</v>
      </c>
      <c r="L72" s="31">
        <f t="shared" si="7"/>
        <v>37.7</v>
      </c>
      <c r="M72" s="31">
        <f t="shared" si="8"/>
        <v>70.5</v>
      </c>
      <c r="N72" s="37">
        <v>3</v>
      </c>
      <c r="O72" s="22"/>
      <c r="P72" s="8"/>
      <c r="Q72" s="8"/>
      <c r="R72" s="8"/>
      <c r="S72" s="8"/>
      <c r="T72" s="8"/>
      <c r="U72" s="8"/>
      <c r="V72" s="8"/>
      <c r="W72" s="8"/>
      <c r="X72" s="8"/>
      <c r="Y72" s="8"/>
      <c r="Z72" s="8"/>
      <c r="AA72" s="8"/>
      <c r="AB72" s="8"/>
      <c r="AC72" s="39"/>
    </row>
    <row r="73" s="5" customFormat="1" ht="30" customHeight="1" spans="1:47">
      <c r="A73" s="24" t="s">
        <v>202</v>
      </c>
      <c r="B73" s="5" t="s">
        <v>203</v>
      </c>
      <c r="C73" s="24" t="s">
        <v>42</v>
      </c>
      <c r="D73" s="5" t="s">
        <v>21</v>
      </c>
      <c r="E73" s="5">
        <v>1</v>
      </c>
      <c r="F73" s="5" t="s">
        <v>204</v>
      </c>
      <c r="G73" s="24" t="s">
        <v>205</v>
      </c>
      <c r="H73" s="5">
        <v>1</v>
      </c>
      <c r="I73" s="26">
        <v>72.9</v>
      </c>
      <c r="J73" s="34">
        <f t="shared" si="6"/>
        <v>36.45</v>
      </c>
      <c r="K73" s="26">
        <v>82.9</v>
      </c>
      <c r="L73" s="34">
        <f t="shared" si="7"/>
        <v>41.45</v>
      </c>
      <c r="M73" s="34">
        <f t="shared" si="8"/>
        <v>77.9</v>
      </c>
      <c r="N73" s="35">
        <v>1</v>
      </c>
      <c r="O73" s="36" t="s">
        <v>24</v>
      </c>
      <c r="P73" s="8"/>
      <c r="Q73" s="8"/>
      <c r="R73" s="8"/>
      <c r="S73" s="8"/>
      <c r="T73" s="8"/>
      <c r="U73" s="8"/>
      <c r="V73" s="8"/>
      <c r="W73" s="8"/>
      <c r="X73" s="8"/>
      <c r="Y73" s="8"/>
      <c r="Z73" s="8"/>
      <c r="AA73" s="8"/>
      <c r="AB73" s="8"/>
      <c r="AC73" s="39"/>
      <c r="AD73" s="4"/>
      <c r="AE73" s="4"/>
      <c r="AF73" s="4"/>
      <c r="AG73" s="4"/>
      <c r="AH73" s="4"/>
      <c r="AI73" s="4"/>
      <c r="AJ73" s="4"/>
      <c r="AK73" s="4"/>
      <c r="AL73" s="4"/>
      <c r="AM73" s="4"/>
      <c r="AN73" s="4"/>
      <c r="AO73" s="4"/>
      <c r="AP73" s="4"/>
      <c r="AQ73" s="4"/>
      <c r="AR73" s="4"/>
      <c r="AS73" s="4"/>
      <c r="AT73" s="4"/>
      <c r="AU73" s="4"/>
    </row>
    <row r="74" s="5" customFormat="1" ht="30" customHeight="1" spans="1:47">
      <c r="A74" s="24"/>
      <c r="C74" s="24" t="s">
        <v>42</v>
      </c>
      <c r="D74" s="5" t="s">
        <v>21</v>
      </c>
      <c r="E74" s="5">
        <v>1</v>
      </c>
      <c r="F74" s="5" t="s">
        <v>206</v>
      </c>
      <c r="G74" s="24" t="s">
        <v>207</v>
      </c>
      <c r="H74" s="5">
        <v>2</v>
      </c>
      <c r="I74" s="26">
        <v>72.3</v>
      </c>
      <c r="J74" s="34">
        <f t="shared" si="6"/>
        <v>36.15</v>
      </c>
      <c r="K74" s="26">
        <v>78.3</v>
      </c>
      <c r="L74" s="34">
        <f t="shared" si="7"/>
        <v>39.15</v>
      </c>
      <c r="M74" s="34">
        <f t="shared" si="8"/>
        <v>75.3</v>
      </c>
      <c r="N74" s="35">
        <v>2</v>
      </c>
      <c r="O74" s="26"/>
      <c r="P74" s="8"/>
      <c r="Q74" s="8"/>
      <c r="R74" s="8"/>
      <c r="S74" s="8"/>
      <c r="T74" s="8"/>
      <c r="U74" s="8"/>
      <c r="V74" s="8"/>
      <c r="W74" s="8"/>
      <c r="X74" s="8"/>
      <c r="Y74" s="8"/>
      <c r="Z74" s="8"/>
      <c r="AA74" s="8"/>
      <c r="AB74" s="8"/>
      <c r="AC74" s="39"/>
      <c r="AD74" s="4"/>
      <c r="AE74" s="4"/>
      <c r="AF74" s="4"/>
      <c r="AG74" s="4"/>
      <c r="AH74" s="4"/>
      <c r="AI74" s="4"/>
      <c r="AJ74" s="4"/>
      <c r="AK74" s="4"/>
      <c r="AL74" s="4"/>
      <c r="AM74" s="4"/>
      <c r="AN74" s="4"/>
      <c r="AO74" s="4"/>
      <c r="AP74" s="4"/>
      <c r="AQ74" s="4"/>
      <c r="AR74" s="4"/>
      <c r="AS74" s="4"/>
      <c r="AT74" s="4"/>
      <c r="AU74" s="4"/>
    </row>
    <row r="75" s="10" customFormat="1" ht="30" customHeight="1" spans="1:47">
      <c r="A75" s="24"/>
      <c r="B75" s="5"/>
      <c r="C75" s="24" t="s">
        <v>42</v>
      </c>
      <c r="D75" s="5" t="s">
        <v>21</v>
      </c>
      <c r="E75" s="5">
        <v>1</v>
      </c>
      <c r="F75" s="5" t="s">
        <v>208</v>
      </c>
      <c r="G75" s="24" t="s">
        <v>209</v>
      </c>
      <c r="H75" s="5">
        <v>4</v>
      </c>
      <c r="I75" s="26">
        <v>67.1</v>
      </c>
      <c r="J75" s="34">
        <f t="shared" si="6"/>
        <v>33.55</v>
      </c>
      <c r="K75" s="26">
        <v>82.2</v>
      </c>
      <c r="L75" s="34">
        <f t="shared" si="7"/>
        <v>41.1</v>
      </c>
      <c r="M75" s="34">
        <f t="shared" si="8"/>
        <v>74.65</v>
      </c>
      <c r="N75" s="35">
        <v>3</v>
      </c>
      <c r="O75" s="26"/>
      <c r="P75" s="8"/>
      <c r="Q75" s="8"/>
      <c r="R75" s="8"/>
      <c r="S75" s="8"/>
      <c r="T75" s="8"/>
      <c r="U75" s="8"/>
      <c r="V75" s="8"/>
      <c r="W75" s="8"/>
      <c r="X75" s="8"/>
      <c r="Y75" s="8"/>
      <c r="Z75" s="8"/>
      <c r="AA75" s="8"/>
      <c r="AB75" s="8"/>
      <c r="AC75" s="9"/>
      <c r="AD75" s="9"/>
      <c r="AE75" s="9"/>
      <c r="AF75" s="9"/>
      <c r="AG75" s="9"/>
      <c r="AH75" s="9"/>
      <c r="AI75" s="9"/>
      <c r="AJ75" s="9"/>
      <c r="AK75" s="9"/>
      <c r="AL75" s="9"/>
      <c r="AM75" s="9"/>
      <c r="AN75" s="9"/>
      <c r="AO75" s="9"/>
      <c r="AP75" s="9"/>
      <c r="AQ75" s="9"/>
      <c r="AR75" s="9"/>
      <c r="AS75" s="9"/>
      <c r="AT75" s="9"/>
      <c r="AU75" s="9"/>
    </row>
    <row r="76" s="4" customFormat="1" ht="30" customHeight="1" spans="1:29">
      <c r="A76" s="21" t="s">
        <v>210</v>
      </c>
      <c r="B76" s="4" t="s">
        <v>211</v>
      </c>
      <c r="C76" s="21" t="s">
        <v>42</v>
      </c>
      <c r="D76" s="4" t="s">
        <v>21</v>
      </c>
      <c r="E76" s="4">
        <v>1</v>
      </c>
      <c r="F76" s="4" t="s">
        <v>212</v>
      </c>
      <c r="G76" s="21" t="s">
        <v>213</v>
      </c>
      <c r="H76" s="4">
        <v>1</v>
      </c>
      <c r="I76" s="22">
        <v>76.4</v>
      </c>
      <c r="J76" s="31">
        <f t="shared" si="6"/>
        <v>38.2</v>
      </c>
      <c r="K76" s="22">
        <v>83.6</v>
      </c>
      <c r="L76" s="31">
        <f t="shared" si="7"/>
        <v>41.8</v>
      </c>
      <c r="M76" s="31">
        <f t="shared" si="8"/>
        <v>80</v>
      </c>
      <c r="N76" s="37">
        <v>1</v>
      </c>
      <c r="O76" s="32" t="s">
        <v>24</v>
      </c>
      <c r="P76" s="8"/>
      <c r="Q76" s="8"/>
      <c r="R76" s="8"/>
      <c r="S76" s="8"/>
      <c r="T76" s="8"/>
      <c r="U76" s="8"/>
      <c r="V76" s="8"/>
      <c r="W76" s="8"/>
      <c r="X76" s="8"/>
      <c r="Y76" s="8"/>
      <c r="Z76" s="8"/>
      <c r="AA76" s="8"/>
      <c r="AB76" s="8"/>
      <c r="AC76" s="39"/>
    </row>
    <row r="77" s="4" customFormat="1" ht="30" customHeight="1" spans="1:29">
      <c r="A77" s="21"/>
      <c r="C77" s="21" t="s">
        <v>42</v>
      </c>
      <c r="D77" s="4" t="s">
        <v>21</v>
      </c>
      <c r="E77" s="4">
        <v>1</v>
      </c>
      <c r="F77" s="4" t="s">
        <v>214</v>
      </c>
      <c r="G77" s="21" t="s">
        <v>215</v>
      </c>
      <c r="H77" s="4">
        <v>2</v>
      </c>
      <c r="I77" s="22">
        <v>71.8</v>
      </c>
      <c r="J77" s="31">
        <f t="shared" si="6"/>
        <v>35.9</v>
      </c>
      <c r="K77" s="22">
        <v>71.8</v>
      </c>
      <c r="L77" s="31">
        <f t="shared" si="7"/>
        <v>35.9</v>
      </c>
      <c r="M77" s="31">
        <f t="shared" si="8"/>
        <v>71.8</v>
      </c>
      <c r="N77" s="37">
        <v>2</v>
      </c>
      <c r="O77" s="22"/>
      <c r="P77" s="8"/>
      <c r="Q77" s="8"/>
      <c r="R77" s="8"/>
      <c r="S77" s="8"/>
      <c r="T77" s="8"/>
      <c r="U77" s="8"/>
      <c r="V77" s="8"/>
      <c r="W77" s="8"/>
      <c r="X77" s="8"/>
      <c r="Y77" s="8"/>
      <c r="Z77" s="8"/>
      <c r="AA77" s="8"/>
      <c r="AB77" s="8"/>
      <c r="AC77" s="39"/>
    </row>
    <row r="78" s="9" customFormat="1" ht="30" customHeight="1" spans="1:28">
      <c r="A78" s="21"/>
      <c r="B78" s="4"/>
      <c r="C78" s="21" t="s">
        <v>42</v>
      </c>
      <c r="D78" s="4" t="s">
        <v>21</v>
      </c>
      <c r="E78" s="4">
        <v>1</v>
      </c>
      <c r="F78" s="4" t="s">
        <v>216</v>
      </c>
      <c r="G78" s="21" t="s">
        <v>217</v>
      </c>
      <c r="H78" s="4">
        <v>5</v>
      </c>
      <c r="I78" s="22">
        <v>63.8</v>
      </c>
      <c r="J78" s="31">
        <f t="shared" si="6"/>
        <v>31.9</v>
      </c>
      <c r="K78" s="22" t="s">
        <v>70</v>
      </c>
      <c r="L78" s="31" t="s">
        <v>119</v>
      </c>
      <c r="M78" s="31" t="s">
        <v>119</v>
      </c>
      <c r="N78" s="37" t="s">
        <v>70</v>
      </c>
      <c r="O78" s="22"/>
      <c r="P78" s="8"/>
      <c r="Q78" s="8"/>
      <c r="R78" s="8"/>
      <c r="S78" s="8"/>
      <c r="T78" s="8"/>
      <c r="U78" s="8"/>
      <c r="V78" s="8"/>
      <c r="W78" s="8"/>
      <c r="X78" s="8"/>
      <c r="Y78" s="8"/>
      <c r="Z78" s="8"/>
      <c r="AA78" s="8"/>
      <c r="AB78" s="8"/>
    </row>
    <row r="79" s="5" customFormat="1" ht="30" customHeight="1" spans="1:47">
      <c r="A79" s="24" t="s">
        <v>218</v>
      </c>
      <c r="B79" s="5" t="s">
        <v>219</v>
      </c>
      <c r="C79" s="24" t="s">
        <v>42</v>
      </c>
      <c r="D79" s="5" t="s">
        <v>57</v>
      </c>
      <c r="E79" s="5">
        <v>1</v>
      </c>
      <c r="F79" s="5" t="s">
        <v>220</v>
      </c>
      <c r="G79" s="24" t="s">
        <v>221</v>
      </c>
      <c r="H79" s="5">
        <v>1</v>
      </c>
      <c r="I79" s="26">
        <v>80.3</v>
      </c>
      <c r="J79" s="34">
        <f t="shared" si="6"/>
        <v>40.15</v>
      </c>
      <c r="K79" s="26">
        <v>81.4</v>
      </c>
      <c r="L79" s="34">
        <f t="shared" si="7"/>
        <v>40.7</v>
      </c>
      <c r="M79" s="34">
        <f t="shared" si="8"/>
        <v>80.85</v>
      </c>
      <c r="N79" s="35">
        <v>1</v>
      </c>
      <c r="O79" s="36" t="s">
        <v>24</v>
      </c>
      <c r="P79" s="8"/>
      <c r="Q79" s="8"/>
      <c r="R79" s="8"/>
      <c r="S79" s="8"/>
      <c r="T79" s="8"/>
      <c r="U79" s="8"/>
      <c r="V79" s="8"/>
      <c r="W79" s="8"/>
      <c r="X79" s="8"/>
      <c r="Y79" s="8"/>
      <c r="Z79" s="8"/>
      <c r="AA79" s="8"/>
      <c r="AB79" s="8"/>
      <c r="AC79" s="39"/>
      <c r="AD79" s="4"/>
      <c r="AE79" s="4"/>
      <c r="AF79" s="4"/>
      <c r="AG79" s="4"/>
      <c r="AH79" s="4"/>
      <c r="AI79" s="4"/>
      <c r="AJ79" s="4"/>
      <c r="AK79" s="4"/>
      <c r="AL79" s="4"/>
      <c r="AM79" s="4"/>
      <c r="AN79" s="4"/>
      <c r="AO79" s="4"/>
      <c r="AP79" s="4"/>
      <c r="AQ79" s="4"/>
      <c r="AR79" s="4"/>
      <c r="AS79" s="4"/>
      <c r="AT79" s="4"/>
      <c r="AU79" s="4"/>
    </row>
    <row r="80" s="5" customFormat="1" ht="30" customHeight="1" spans="1:47">
      <c r="A80" s="24"/>
      <c r="C80" s="24" t="s">
        <v>42</v>
      </c>
      <c r="D80" s="5" t="s">
        <v>57</v>
      </c>
      <c r="E80" s="5">
        <v>1</v>
      </c>
      <c r="F80" s="5" t="s">
        <v>222</v>
      </c>
      <c r="G80" s="24" t="s">
        <v>223</v>
      </c>
      <c r="H80" s="5">
        <v>2</v>
      </c>
      <c r="I80" s="26">
        <v>78.8</v>
      </c>
      <c r="J80" s="34">
        <f t="shared" si="6"/>
        <v>39.4</v>
      </c>
      <c r="K80" s="26">
        <v>81.8</v>
      </c>
      <c r="L80" s="34">
        <f t="shared" si="7"/>
        <v>40.9</v>
      </c>
      <c r="M80" s="34">
        <f t="shared" si="8"/>
        <v>80.3</v>
      </c>
      <c r="N80" s="35">
        <v>2</v>
      </c>
      <c r="O80" s="26"/>
      <c r="P80" s="8"/>
      <c r="Q80" s="8"/>
      <c r="R80" s="8"/>
      <c r="S80" s="8"/>
      <c r="T80" s="8"/>
      <c r="U80" s="8"/>
      <c r="V80" s="8"/>
      <c r="W80" s="8"/>
      <c r="X80" s="8"/>
      <c r="Y80" s="8"/>
      <c r="Z80" s="8"/>
      <c r="AA80" s="8"/>
      <c r="AB80" s="8"/>
      <c r="AC80" s="39"/>
      <c r="AD80" s="4"/>
      <c r="AE80" s="4"/>
      <c r="AF80" s="4"/>
      <c r="AG80" s="4"/>
      <c r="AH80" s="4"/>
      <c r="AI80" s="4"/>
      <c r="AJ80" s="4"/>
      <c r="AK80" s="4"/>
      <c r="AL80" s="4"/>
      <c r="AM80" s="4"/>
      <c r="AN80" s="4"/>
      <c r="AO80" s="4"/>
      <c r="AP80" s="4"/>
      <c r="AQ80" s="4"/>
      <c r="AR80" s="4"/>
      <c r="AS80" s="4"/>
      <c r="AT80" s="4"/>
      <c r="AU80" s="4"/>
    </row>
    <row r="81" s="5" customFormat="1" ht="30" customHeight="1" spans="1:47">
      <c r="A81" s="24"/>
      <c r="C81" s="24" t="s">
        <v>42</v>
      </c>
      <c r="D81" s="5" t="s">
        <v>57</v>
      </c>
      <c r="E81" s="5">
        <v>1</v>
      </c>
      <c r="F81" s="5" t="s">
        <v>224</v>
      </c>
      <c r="G81" s="24" t="s">
        <v>225</v>
      </c>
      <c r="H81" s="5">
        <v>3</v>
      </c>
      <c r="I81" s="26">
        <v>73.7</v>
      </c>
      <c r="J81" s="34">
        <f t="shared" si="6"/>
        <v>36.85</v>
      </c>
      <c r="K81" s="26">
        <v>80.2</v>
      </c>
      <c r="L81" s="34">
        <f t="shared" si="7"/>
        <v>40.1</v>
      </c>
      <c r="M81" s="34">
        <f t="shared" si="8"/>
        <v>76.95</v>
      </c>
      <c r="N81" s="35">
        <v>3</v>
      </c>
      <c r="O81" s="26"/>
      <c r="P81" s="8"/>
      <c r="Q81" s="8"/>
      <c r="R81" s="8"/>
      <c r="S81" s="8"/>
      <c r="T81" s="8"/>
      <c r="U81" s="8"/>
      <c r="V81" s="8"/>
      <c r="W81" s="8"/>
      <c r="X81" s="8"/>
      <c r="Y81" s="8"/>
      <c r="Z81" s="8"/>
      <c r="AA81" s="8"/>
      <c r="AB81" s="8"/>
      <c r="AC81" s="39"/>
      <c r="AD81" s="4"/>
      <c r="AE81" s="4"/>
      <c r="AF81" s="4"/>
      <c r="AG81" s="4"/>
      <c r="AH81" s="4"/>
      <c r="AI81" s="4"/>
      <c r="AJ81" s="4"/>
      <c r="AK81" s="4"/>
      <c r="AL81" s="4"/>
      <c r="AM81" s="4"/>
      <c r="AN81" s="4"/>
      <c r="AO81" s="4"/>
      <c r="AP81" s="4"/>
      <c r="AQ81" s="4"/>
      <c r="AR81" s="4"/>
      <c r="AS81" s="4"/>
      <c r="AT81" s="4"/>
      <c r="AU81" s="4"/>
    </row>
    <row r="82" s="4" customFormat="1" ht="30" customHeight="1" spans="1:29">
      <c r="A82" s="21" t="s">
        <v>226</v>
      </c>
      <c r="B82" s="4" t="s">
        <v>227</v>
      </c>
      <c r="C82" s="21" t="s">
        <v>42</v>
      </c>
      <c r="D82" s="4" t="s">
        <v>57</v>
      </c>
      <c r="E82" s="4">
        <v>1</v>
      </c>
      <c r="F82" s="4" t="s">
        <v>228</v>
      </c>
      <c r="G82" s="21" t="s">
        <v>229</v>
      </c>
      <c r="H82" s="4">
        <v>1</v>
      </c>
      <c r="I82" s="22">
        <v>78.6</v>
      </c>
      <c r="J82" s="31">
        <f t="shared" si="6"/>
        <v>39.3</v>
      </c>
      <c r="K82" s="22">
        <v>83</v>
      </c>
      <c r="L82" s="31">
        <f t="shared" si="7"/>
        <v>41.5</v>
      </c>
      <c r="M82" s="31">
        <f t="shared" si="8"/>
        <v>80.8</v>
      </c>
      <c r="N82" s="37">
        <v>1</v>
      </c>
      <c r="O82" s="32" t="s">
        <v>24</v>
      </c>
      <c r="P82" s="8"/>
      <c r="Q82" s="8"/>
      <c r="R82" s="8"/>
      <c r="S82" s="8"/>
      <c r="T82" s="8"/>
      <c r="U82" s="8"/>
      <c r="V82" s="8"/>
      <c r="W82" s="8"/>
      <c r="X82" s="8"/>
      <c r="Y82" s="8"/>
      <c r="Z82" s="8"/>
      <c r="AA82" s="8"/>
      <c r="AB82" s="8"/>
      <c r="AC82" s="39"/>
    </row>
    <row r="83" s="4" customFormat="1" ht="30" customHeight="1" spans="1:29">
      <c r="A83" s="21"/>
      <c r="C83" s="21" t="s">
        <v>42</v>
      </c>
      <c r="D83" s="4" t="s">
        <v>57</v>
      </c>
      <c r="E83" s="4">
        <v>1</v>
      </c>
      <c r="F83" s="4" t="s">
        <v>230</v>
      </c>
      <c r="G83" s="21" t="s">
        <v>231</v>
      </c>
      <c r="H83" s="4">
        <v>2</v>
      </c>
      <c r="I83" s="22">
        <v>77.7</v>
      </c>
      <c r="J83" s="31">
        <f t="shared" si="6"/>
        <v>38.85</v>
      </c>
      <c r="K83" s="22">
        <v>75.6</v>
      </c>
      <c r="L83" s="31">
        <f t="shared" si="7"/>
        <v>37.8</v>
      </c>
      <c r="M83" s="31">
        <f t="shared" si="8"/>
        <v>76.65</v>
      </c>
      <c r="N83" s="37">
        <v>3</v>
      </c>
      <c r="O83" s="22"/>
      <c r="P83" s="8"/>
      <c r="Q83" s="8"/>
      <c r="R83" s="8"/>
      <c r="S83" s="8"/>
      <c r="T83" s="8"/>
      <c r="U83" s="8"/>
      <c r="V83" s="8"/>
      <c r="W83" s="8"/>
      <c r="X83" s="8"/>
      <c r="Y83" s="8"/>
      <c r="Z83" s="8"/>
      <c r="AA83" s="8"/>
      <c r="AB83" s="8"/>
      <c r="AC83" s="39"/>
    </row>
    <row r="84" s="4" customFormat="1" ht="30" customHeight="1" spans="1:29">
      <c r="A84" s="21"/>
      <c r="C84" s="21" t="s">
        <v>42</v>
      </c>
      <c r="D84" s="4" t="s">
        <v>57</v>
      </c>
      <c r="E84" s="4">
        <v>1</v>
      </c>
      <c r="F84" s="4" t="s">
        <v>232</v>
      </c>
      <c r="G84" s="21" t="s">
        <v>233</v>
      </c>
      <c r="H84" s="4">
        <v>3</v>
      </c>
      <c r="I84" s="22">
        <v>77</v>
      </c>
      <c r="J84" s="31">
        <f t="shared" si="6"/>
        <v>38.5</v>
      </c>
      <c r="K84" s="22">
        <v>80.8</v>
      </c>
      <c r="L84" s="31">
        <f t="shared" si="7"/>
        <v>40.4</v>
      </c>
      <c r="M84" s="31">
        <f t="shared" si="8"/>
        <v>78.9</v>
      </c>
      <c r="N84" s="37">
        <v>2</v>
      </c>
      <c r="O84" s="22"/>
      <c r="P84" s="8"/>
      <c r="Q84" s="8"/>
      <c r="R84" s="8"/>
      <c r="S84" s="8"/>
      <c r="T84" s="8"/>
      <c r="U84" s="8"/>
      <c r="V84" s="8"/>
      <c r="W84" s="8"/>
      <c r="X84" s="8"/>
      <c r="Y84" s="8"/>
      <c r="Z84" s="8"/>
      <c r="AA84" s="8"/>
      <c r="AB84" s="8"/>
      <c r="AC84" s="39"/>
    </row>
    <row r="85" s="5" customFormat="1" ht="30" customHeight="1" spans="1:47">
      <c r="A85" s="24" t="s">
        <v>234</v>
      </c>
      <c r="B85" s="5" t="s">
        <v>235</v>
      </c>
      <c r="C85" s="24" t="s">
        <v>42</v>
      </c>
      <c r="D85" s="5" t="s">
        <v>57</v>
      </c>
      <c r="E85" s="5">
        <v>1</v>
      </c>
      <c r="F85" s="5" t="s">
        <v>236</v>
      </c>
      <c r="G85" s="24" t="s">
        <v>237</v>
      </c>
      <c r="H85" s="5">
        <v>1</v>
      </c>
      <c r="I85" s="26">
        <v>70.7</v>
      </c>
      <c r="J85" s="34">
        <f t="shared" si="6"/>
        <v>35.35</v>
      </c>
      <c r="K85" s="26">
        <v>88.4</v>
      </c>
      <c r="L85" s="34">
        <f t="shared" si="7"/>
        <v>44.2</v>
      </c>
      <c r="M85" s="34">
        <f t="shared" si="8"/>
        <v>79.55</v>
      </c>
      <c r="N85" s="35">
        <v>1</v>
      </c>
      <c r="O85" s="36" t="s">
        <v>24</v>
      </c>
      <c r="P85" s="8"/>
      <c r="Q85" s="8"/>
      <c r="R85" s="8"/>
      <c r="S85" s="8"/>
      <c r="T85" s="8"/>
      <c r="U85" s="8"/>
      <c r="V85" s="8"/>
      <c r="W85" s="8"/>
      <c r="X85" s="8"/>
      <c r="Y85" s="8"/>
      <c r="Z85" s="8"/>
      <c r="AA85" s="8"/>
      <c r="AB85" s="8"/>
      <c r="AC85" s="39"/>
      <c r="AD85" s="4"/>
      <c r="AE85" s="4"/>
      <c r="AF85" s="4"/>
      <c r="AG85" s="4"/>
      <c r="AH85" s="4"/>
      <c r="AI85" s="4"/>
      <c r="AJ85" s="4"/>
      <c r="AK85" s="4"/>
      <c r="AL85" s="4"/>
      <c r="AM85" s="4"/>
      <c r="AN85" s="4"/>
      <c r="AO85" s="4"/>
      <c r="AP85" s="4"/>
      <c r="AQ85" s="4"/>
      <c r="AR85" s="4"/>
      <c r="AS85" s="4"/>
      <c r="AT85" s="4"/>
      <c r="AU85" s="4"/>
    </row>
    <row r="86" s="5" customFormat="1" ht="30" customHeight="1" spans="1:47">
      <c r="A86" s="24"/>
      <c r="C86" s="24" t="s">
        <v>42</v>
      </c>
      <c r="D86" s="5" t="s">
        <v>57</v>
      </c>
      <c r="E86" s="5">
        <v>1</v>
      </c>
      <c r="F86" s="5" t="s">
        <v>238</v>
      </c>
      <c r="G86" s="24" t="s">
        <v>239</v>
      </c>
      <c r="H86" s="5">
        <v>2</v>
      </c>
      <c r="I86" s="26">
        <v>66.9</v>
      </c>
      <c r="J86" s="34">
        <f t="shared" si="6"/>
        <v>33.45</v>
      </c>
      <c r="K86" s="26">
        <v>85.4</v>
      </c>
      <c r="L86" s="34">
        <f t="shared" si="7"/>
        <v>42.7</v>
      </c>
      <c r="M86" s="34">
        <f t="shared" si="8"/>
        <v>76.15</v>
      </c>
      <c r="N86" s="35">
        <v>2</v>
      </c>
      <c r="O86" s="26"/>
      <c r="P86" s="8"/>
      <c r="Q86" s="8"/>
      <c r="R86" s="8"/>
      <c r="S86" s="8"/>
      <c r="T86" s="8"/>
      <c r="U86" s="8"/>
      <c r="V86" s="8"/>
      <c r="W86" s="8"/>
      <c r="X86" s="8"/>
      <c r="Y86" s="8"/>
      <c r="Z86" s="8"/>
      <c r="AA86" s="8"/>
      <c r="AB86" s="8"/>
      <c r="AC86" s="39"/>
      <c r="AD86" s="4"/>
      <c r="AE86" s="4"/>
      <c r="AF86" s="4"/>
      <c r="AG86" s="4"/>
      <c r="AH86" s="4"/>
      <c r="AI86" s="4"/>
      <c r="AJ86" s="4"/>
      <c r="AK86" s="4"/>
      <c r="AL86" s="4"/>
      <c r="AM86" s="4"/>
      <c r="AN86" s="4"/>
      <c r="AO86" s="4"/>
      <c r="AP86" s="4"/>
      <c r="AQ86" s="4"/>
      <c r="AR86" s="4"/>
      <c r="AS86" s="4"/>
      <c r="AT86" s="4"/>
      <c r="AU86" s="4"/>
    </row>
    <row r="87" s="5" customFormat="1" ht="30" customHeight="1" spans="1:47">
      <c r="A87" s="24"/>
      <c r="C87" s="24" t="s">
        <v>42</v>
      </c>
      <c r="D87" s="5" t="s">
        <v>57</v>
      </c>
      <c r="E87" s="5">
        <v>1</v>
      </c>
      <c r="F87" s="5" t="s">
        <v>240</v>
      </c>
      <c r="G87" s="24" t="s">
        <v>241</v>
      </c>
      <c r="H87" s="5">
        <v>3</v>
      </c>
      <c r="I87" s="26">
        <v>65.2</v>
      </c>
      <c r="J87" s="34">
        <f t="shared" si="6"/>
        <v>32.6</v>
      </c>
      <c r="K87" s="26">
        <v>81</v>
      </c>
      <c r="L87" s="34">
        <f t="shared" si="7"/>
        <v>40.5</v>
      </c>
      <c r="M87" s="34">
        <f t="shared" si="8"/>
        <v>73.1</v>
      </c>
      <c r="N87" s="35">
        <v>3</v>
      </c>
      <c r="O87" s="26"/>
      <c r="P87" s="8"/>
      <c r="Q87" s="8"/>
      <c r="R87" s="8"/>
      <c r="S87" s="8"/>
      <c r="T87" s="8"/>
      <c r="U87" s="8"/>
      <c r="V87" s="8"/>
      <c r="W87" s="8"/>
      <c r="X87" s="8"/>
      <c r="Y87" s="8"/>
      <c r="Z87" s="8"/>
      <c r="AA87" s="8"/>
      <c r="AB87" s="8"/>
      <c r="AC87" s="39"/>
      <c r="AD87" s="4"/>
      <c r="AE87" s="4"/>
      <c r="AF87" s="4"/>
      <c r="AG87" s="4"/>
      <c r="AH87" s="4"/>
      <c r="AI87" s="4"/>
      <c r="AJ87" s="4"/>
      <c r="AK87" s="4"/>
      <c r="AL87" s="4"/>
      <c r="AM87" s="4"/>
      <c r="AN87" s="4"/>
      <c r="AO87" s="4"/>
      <c r="AP87" s="4"/>
      <c r="AQ87" s="4"/>
      <c r="AR87" s="4"/>
      <c r="AS87" s="4"/>
      <c r="AT87" s="4"/>
      <c r="AU87" s="4"/>
    </row>
    <row r="88" s="4" customFormat="1" ht="30" customHeight="1" spans="1:29">
      <c r="A88" s="21" t="s">
        <v>242</v>
      </c>
      <c r="B88" s="4" t="s">
        <v>243</v>
      </c>
      <c r="C88" s="21" t="s">
        <v>42</v>
      </c>
      <c r="D88" s="4" t="s">
        <v>57</v>
      </c>
      <c r="E88" s="4">
        <v>1</v>
      </c>
      <c r="F88" s="4" t="s">
        <v>244</v>
      </c>
      <c r="G88" s="21" t="s">
        <v>245</v>
      </c>
      <c r="H88" s="4">
        <v>1</v>
      </c>
      <c r="I88" s="22">
        <v>65.1</v>
      </c>
      <c r="J88" s="31">
        <f t="shared" si="6"/>
        <v>32.55</v>
      </c>
      <c r="K88" s="22">
        <v>83.2</v>
      </c>
      <c r="L88" s="31">
        <f t="shared" si="7"/>
        <v>41.6</v>
      </c>
      <c r="M88" s="31">
        <f t="shared" si="8"/>
        <v>74.15</v>
      </c>
      <c r="N88" s="37">
        <v>1</v>
      </c>
      <c r="O88" s="32" t="s">
        <v>24</v>
      </c>
      <c r="P88" s="8"/>
      <c r="Q88" s="8"/>
      <c r="R88" s="8"/>
      <c r="S88" s="8"/>
      <c r="T88" s="8"/>
      <c r="U88" s="8"/>
      <c r="V88" s="8"/>
      <c r="W88" s="8"/>
      <c r="X88" s="8"/>
      <c r="Y88" s="8"/>
      <c r="Z88" s="8"/>
      <c r="AA88" s="8"/>
      <c r="AB88" s="8"/>
      <c r="AC88" s="39"/>
    </row>
    <row r="89" s="4" customFormat="1" ht="30" customHeight="1" spans="1:29">
      <c r="A89" s="21"/>
      <c r="C89" s="21" t="s">
        <v>42</v>
      </c>
      <c r="D89" s="4" t="s">
        <v>57</v>
      </c>
      <c r="E89" s="4">
        <v>1</v>
      </c>
      <c r="F89" s="4" t="s">
        <v>246</v>
      </c>
      <c r="G89" s="21" t="s">
        <v>247</v>
      </c>
      <c r="H89" s="4">
        <v>2</v>
      </c>
      <c r="I89" s="22">
        <v>60.9</v>
      </c>
      <c r="J89" s="31">
        <f t="shared" si="6"/>
        <v>30.45</v>
      </c>
      <c r="K89" s="22">
        <v>84.2</v>
      </c>
      <c r="L89" s="31">
        <f t="shared" si="7"/>
        <v>42.1</v>
      </c>
      <c r="M89" s="31">
        <f t="shared" si="8"/>
        <v>72.55</v>
      </c>
      <c r="N89" s="37">
        <v>2</v>
      </c>
      <c r="O89" s="22"/>
      <c r="P89" s="8"/>
      <c r="Q89" s="8"/>
      <c r="R89" s="8"/>
      <c r="S89" s="8"/>
      <c r="T89" s="8"/>
      <c r="U89" s="8"/>
      <c r="V89" s="8"/>
      <c r="W89" s="8"/>
      <c r="X89" s="8"/>
      <c r="Y89" s="8"/>
      <c r="Z89" s="8"/>
      <c r="AA89" s="8"/>
      <c r="AB89" s="8"/>
      <c r="AC89" s="39"/>
    </row>
    <row r="90" s="4" customFormat="1" ht="30" customHeight="1" spans="1:29">
      <c r="A90" s="21"/>
      <c r="C90" s="21" t="s">
        <v>42</v>
      </c>
      <c r="D90" s="4" t="s">
        <v>57</v>
      </c>
      <c r="E90" s="4">
        <v>1</v>
      </c>
      <c r="F90" s="4" t="s">
        <v>248</v>
      </c>
      <c r="G90" s="21" t="s">
        <v>249</v>
      </c>
      <c r="H90" s="4">
        <v>3</v>
      </c>
      <c r="I90" s="22">
        <v>57.3</v>
      </c>
      <c r="J90" s="31">
        <f t="shared" si="6"/>
        <v>28.65</v>
      </c>
      <c r="K90" s="22">
        <v>80.4</v>
      </c>
      <c r="L90" s="31">
        <f t="shared" si="7"/>
        <v>40.2</v>
      </c>
      <c r="M90" s="31">
        <f t="shared" si="8"/>
        <v>68.85</v>
      </c>
      <c r="N90" s="37">
        <v>3</v>
      </c>
      <c r="O90" s="22"/>
      <c r="P90" s="8"/>
      <c r="Q90" s="8"/>
      <c r="R90" s="8"/>
      <c r="S90" s="8"/>
      <c r="T90" s="8"/>
      <c r="U90" s="8"/>
      <c r="V90" s="8"/>
      <c r="W90" s="8"/>
      <c r="X90" s="8"/>
      <c r="Y90" s="8"/>
      <c r="Z90" s="8"/>
      <c r="AA90" s="8"/>
      <c r="AB90" s="8"/>
      <c r="AC90" s="39"/>
    </row>
    <row r="91" s="5" customFormat="1" ht="30" customHeight="1" spans="1:47">
      <c r="A91" s="24" t="s">
        <v>36</v>
      </c>
      <c r="B91" s="5" t="s">
        <v>37</v>
      </c>
      <c r="C91" s="24" t="s">
        <v>42</v>
      </c>
      <c r="D91" s="5" t="s">
        <v>21</v>
      </c>
      <c r="E91" s="5">
        <v>1</v>
      </c>
      <c r="F91" s="5" t="s">
        <v>250</v>
      </c>
      <c r="G91" s="24" t="s">
        <v>251</v>
      </c>
      <c r="H91" s="5">
        <v>1</v>
      </c>
      <c r="I91" s="26">
        <v>53.2</v>
      </c>
      <c r="J91" s="34">
        <f t="shared" si="6"/>
        <v>26.6</v>
      </c>
      <c r="K91" s="26">
        <v>75.9</v>
      </c>
      <c r="L91" s="34">
        <f t="shared" si="7"/>
        <v>37.95</v>
      </c>
      <c r="M91" s="34">
        <f t="shared" si="8"/>
        <v>64.55</v>
      </c>
      <c r="N91" s="35">
        <v>2</v>
      </c>
      <c r="O91" s="26"/>
      <c r="P91" s="8"/>
      <c r="Q91" s="8"/>
      <c r="R91" s="8"/>
      <c r="S91" s="8"/>
      <c r="T91" s="8"/>
      <c r="U91" s="8"/>
      <c r="V91" s="8"/>
      <c r="W91" s="8"/>
      <c r="X91" s="8"/>
      <c r="Y91" s="8"/>
      <c r="Z91" s="8"/>
      <c r="AA91" s="8"/>
      <c r="AB91" s="8"/>
      <c r="AC91" s="39"/>
      <c r="AD91" s="4"/>
      <c r="AE91" s="4"/>
      <c r="AF91" s="4"/>
      <c r="AG91" s="4"/>
      <c r="AH91" s="4"/>
      <c r="AI91" s="4"/>
      <c r="AJ91" s="4"/>
      <c r="AK91" s="4"/>
      <c r="AL91" s="4"/>
      <c r="AM91" s="4"/>
      <c r="AN91" s="4"/>
      <c r="AO91" s="4"/>
      <c r="AP91" s="4"/>
      <c r="AQ91" s="4"/>
      <c r="AR91" s="4"/>
      <c r="AS91" s="4"/>
      <c r="AT91" s="4"/>
      <c r="AU91" s="4"/>
    </row>
    <row r="92" s="5" customFormat="1" ht="30" customHeight="1" spans="1:47">
      <c r="A92" s="24"/>
      <c r="C92" s="24" t="s">
        <v>42</v>
      </c>
      <c r="D92" s="5" t="s">
        <v>21</v>
      </c>
      <c r="E92" s="5">
        <v>1</v>
      </c>
      <c r="F92" s="5" t="s">
        <v>252</v>
      </c>
      <c r="G92" s="24" t="s">
        <v>253</v>
      </c>
      <c r="H92" s="5">
        <v>2</v>
      </c>
      <c r="I92" s="26">
        <v>52.7</v>
      </c>
      <c r="J92" s="34">
        <f t="shared" si="6"/>
        <v>26.35</v>
      </c>
      <c r="K92" s="26">
        <v>72.8</v>
      </c>
      <c r="L92" s="34">
        <f t="shared" si="7"/>
        <v>36.4</v>
      </c>
      <c r="M92" s="34">
        <f t="shared" si="8"/>
        <v>62.75</v>
      </c>
      <c r="N92" s="35">
        <v>3</v>
      </c>
      <c r="O92" s="26"/>
      <c r="P92" s="8"/>
      <c r="Q92" s="8"/>
      <c r="R92" s="8"/>
      <c r="S92" s="8"/>
      <c r="T92" s="8"/>
      <c r="U92" s="8"/>
      <c r="V92" s="8"/>
      <c r="W92" s="8"/>
      <c r="X92" s="8"/>
      <c r="Y92" s="8"/>
      <c r="Z92" s="8"/>
      <c r="AA92" s="8"/>
      <c r="AB92" s="8"/>
      <c r="AC92" s="39"/>
      <c r="AD92" s="4"/>
      <c r="AE92" s="4"/>
      <c r="AF92" s="4"/>
      <c r="AG92" s="4"/>
      <c r="AH92" s="4"/>
      <c r="AI92" s="4"/>
      <c r="AJ92" s="4"/>
      <c r="AK92" s="4"/>
      <c r="AL92" s="4"/>
      <c r="AM92" s="4"/>
      <c r="AN92" s="4"/>
      <c r="AO92" s="4"/>
      <c r="AP92" s="4"/>
      <c r="AQ92" s="4"/>
      <c r="AR92" s="4"/>
      <c r="AS92" s="4"/>
      <c r="AT92" s="4"/>
      <c r="AU92" s="4"/>
    </row>
    <row r="93" s="5" customFormat="1" ht="30" customHeight="1" spans="1:47">
      <c r="A93" s="24"/>
      <c r="C93" s="24" t="s">
        <v>42</v>
      </c>
      <c r="D93" s="5" t="s">
        <v>21</v>
      </c>
      <c r="E93" s="5">
        <v>1</v>
      </c>
      <c r="F93" s="5" t="s">
        <v>254</v>
      </c>
      <c r="G93" s="24" t="s">
        <v>255</v>
      </c>
      <c r="H93" s="5">
        <v>3</v>
      </c>
      <c r="I93" s="26">
        <v>50.9</v>
      </c>
      <c r="J93" s="34">
        <f t="shared" si="6"/>
        <v>25.45</v>
      </c>
      <c r="K93" s="26">
        <v>79.6</v>
      </c>
      <c r="L93" s="34">
        <f t="shared" si="7"/>
        <v>39.8</v>
      </c>
      <c r="M93" s="34">
        <f t="shared" si="8"/>
        <v>65.25</v>
      </c>
      <c r="N93" s="35">
        <v>1</v>
      </c>
      <c r="O93" s="36" t="s">
        <v>24</v>
      </c>
      <c r="P93" s="8"/>
      <c r="Q93" s="8"/>
      <c r="R93" s="8"/>
      <c r="S93" s="8"/>
      <c r="T93" s="8"/>
      <c r="U93" s="8"/>
      <c r="V93" s="8"/>
      <c r="W93" s="8"/>
      <c r="X93" s="8"/>
      <c r="Y93" s="8"/>
      <c r="Z93" s="8"/>
      <c r="AA93" s="8"/>
      <c r="AB93" s="8"/>
      <c r="AC93" s="39"/>
      <c r="AD93" s="4"/>
      <c r="AE93" s="4"/>
      <c r="AF93" s="4"/>
      <c r="AG93" s="4"/>
      <c r="AH93" s="4"/>
      <c r="AI93" s="4"/>
      <c r="AJ93" s="4"/>
      <c r="AK93" s="4"/>
      <c r="AL93" s="4"/>
      <c r="AM93" s="4"/>
      <c r="AN93" s="4"/>
      <c r="AO93" s="4"/>
      <c r="AP93" s="4"/>
      <c r="AQ93" s="4"/>
      <c r="AR93" s="4"/>
      <c r="AS93" s="4"/>
      <c r="AT93" s="4"/>
      <c r="AU93" s="4"/>
    </row>
    <row r="94" s="4" customFormat="1" ht="30" customHeight="1" spans="1:29">
      <c r="A94" s="21" t="s">
        <v>256</v>
      </c>
      <c r="B94" s="4" t="s">
        <v>257</v>
      </c>
      <c r="C94" s="21" t="s">
        <v>42</v>
      </c>
      <c r="D94" s="4" t="s">
        <v>21</v>
      </c>
      <c r="E94" s="4">
        <v>1</v>
      </c>
      <c r="F94" s="4" t="s">
        <v>258</v>
      </c>
      <c r="G94" s="21" t="s">
        <v>259</v>
      </c>
      <c r="H94" s="4">
        <v>1</v>
      </c>
      <c r="I94" s="22">
        <v>57.4</v>
      </c>
      <c r="J94" s="31">
        <f t="shared" si="6"/>
        <v>28.7</v>
      </c>
      <c r="K94" s="22">
        <v>78.8</v>
      </c>
      <c r="L94" s="31">
        <f t="shared" si="7"/>
        <v>39.4</v>
      </c>
      <c r="M94" s="31">
        <f t="shared" si="8"/>
        <v>68.1</v>
      </c>
      <c r="N94" s="37">
        <v>1</v>
      </c>
      <c r="O94" s="32" t="s">
        <v>24</v>
      </c>
      <c r="P94" s="8"/>
      <c r="Q94" s="8"/>
      <c r="R94" s="8"/>
      <c r="S94" s="8"/>
      <c r="T94" s="8"/>
      <c r="U94" s="8"/>
      <c r="V94" s="8"/>
      <c r="W94" s="8"/>
      <c r="X94" s="8"/>
      <c r="Y94" s="8"/>
      <c r="Z94" s="8"/>
      <c r="AA94" s="8"/>
      <c r="AB94" s="8"/>
      <c r="AC94" s="39"/>
    </row>
    <row r="95" s="4" customFormat="1" ht="30" customHeight="1" spans="1:29">
      <c r="A95" s="21"/>
      <c r="C95" s="21" t="s">
        <v>42</v>
      </c>
      <c r="D95" s="4" t="s">
        <v>21</v>
      </c>
      <c r="E95" s="4">
        <v>1</v>
      </c>
      <c r="F95" s="4" t="s">
        <v>260</v>
      </c>
      <c r="G95" s="21" t="s">
        <v>261</v>
      </c>
      <c r="H95" s="4">
        <v>2</v>
      </c>
      <c r="I95" s="22">
        <v>54.7</v>
      </c>
      <c r="J95" s="31">
        <f t="shared" si="6"/>
        <v>27.35</v>
      </c>
      <c r="K95" s="22">
        <v>75.2</v>
      </c>
      <c r="L95" s="31">
        <f t="shared" si="7"/>
        <v>37.6</v>
      </c>
      <c r="M95" s="31">
        <f t="shared" si="8"/>
        <v>64.95</v>
      </c>
      <c r="N95" s="37">
        <v>2</v>
      </c>
      <c r="O95" s="22"/>
      <c r="P95" s="8"/>
      <c r="Q95" s="8"/>
      <c r="R95" s="8"/>
      <c r="S95" s="8"/>
      <c r="T95" s="8"/>
      <c r="U95" s="8"/>
      <c r="V95" s="8"/>
      <c r="W95" s="8"/>
      <c r="X95" s="8"/>
      <c r="Y95" s="8"/>
      <c r="Z95" s="8"/>
      <c r="AA95" s="8"/>
      <c r="AB95" s="8"/>
      <c r="AC95" s="39"/>
    </row>
    <row r="96" s="5" customFormat="1" ht="30" customHeight="1" spans="1:47">
      <c r="A96" s="24" t="s">
        <v>256</v>
      </c>
      <c r="B96" s="5" t="s">
        <v>257</v>
      </c>
      <c r="C96" s="24" t="s">
        <v>20</v>
      </c>
      <c r="D96" s="5" t="s">
        <v>21</v>
      </c>
      <c r="E96" s="5">
        <v>1</v>
      </c>
      <c r="F96" s="5" t="s">
        <v>262</v>
      </c>
      <c r="G96" s="24" t="s">
        <v>263</v>
      </c>
      <c r="H96" s="5">
        <v>1</v>
      </c>
      <c r="I96" s="26">
        <v>68.6</v>
      </c>
      <c r="J96" s="34">
        <f t="shared" si="6"/>
        <v>34.3</v>
      </c>
      <c r="K96" s="26">
        <v>70.8</v>
      </c>
      <c r="L96" s="34">
        <f t="shared" si="7"/>
        <v>35.4</v>
      </c>
      <c r="M96" s="34">
        <f t="shared" si="8"/>
        <v>69.7</v>
      </c>
      <c r="N96" s="35">
        <v>1</v>
      </c>
      <c r="O96" s="36" t="s">
        <v>24</v>
      </c>
      <c r="P96" s="8"/>
      <c r="Q96" s="8"/>
      <c r="R96" s="8"/>
      <c r="S96" s="8"/>
      <c r="T96" s="8"/>
      <c r="U96" s="8"/>
      <c r="V96" s="8"/>
      <c r="W96" s="8"/>
      <c r="X96" s="8"/>
      <c r="Y96" s="8"/>
      <c r="Z96" s="8"/>
      <c r="AA96" s="8"/>
      <c r="AB96" s="8"/>
      <c r="AC96" s="39"/>
      <c r="AD96" s="4"/>
      <c r="AE96" s="4"/>
      <c r="AF96" s="4"/>
      <c r="AG96" s="4"/>
      <c r="AH96" s="4"/>
      <c r="AI96" s="4"/>
      <c r="AJ96" s="4"/>
      <c r="AK96" s="4"/>
      <c r="AL96" s="4"/>
      <c r="AM96" s="4"/>
      <c r="AN96" s="4"/>
      <c r="AO96" s="4"/>
      <c r="AP96" s="4"/>
      <c r="AQ96" s="4"/>
      <c r="AR96" s="4"/>
      <c r="AS96" s="4"/>
      <c r="AT96" s="4"/>
      <c r="AU96" s="4"/>
    </row>
    <row r="97" s="5" customFormat="1" ht="30" customHeight="1" spans="1:47">
      <c r="A97" s="24"/>
      <c r="C97" s="24" t="s">
        <v>20</v>
      </c>
      <c r="D97" s="5" t="s">
        <v>21</v>
      </c>
      <c r="E97" s="5">
        <v>1</v>
      </c>
      <c r="F97" s="5" t="s">
        <v>264</v>
      </c>
      <c r="G97" s="24" t="s">
        <v>265</v>
      </c>
      <c r="H97" s="5">
        <v>2</v>
      </c>
      <c r="I97" s="26">
        <v>56.1</v>
      </c>
      <c r="J97" s="34">
        <f t="shared" si="6"/>
        <v>28.05</v>
      </c>
      <c r="K97" s="26">
        <v>79.4</v>
      </c>
      <c r="L97" s="34">
        <f t="shared" si="7"/>
        <v>39.7</v>
      </c>
      <c r="M97" s="34">
        <f t="shared" si="8"/>
        <v>67.75</v>
      </c>
      <c r="N97" s="35">
        <v>2</v>
      </c>
      <c r="O97" s="26"/>
      <c r="P97" s="8"/>
      <c r="Q97" s="8"/>
      <c r="R97" s="8"/>
      <c r="S97" s="8"/>
      <c r="T97" s="8"/>
      <c r="U97" s="8"/>
      <c r="V97" s="8"/>
      <c r="W97" s="8"/>
      <c r="X97" s="8"/>
      <c r="Y97" s="8"/>
      <c r="Z97" s="8"/>
      <c r="AA97" s="8"/>
      <c r="AB97" s="8"/>
      <c r="AC97" s="39"/>
      <c r="AD97" s="4"/>
      <c r="AE97" s="4"/>
      <c r="AF97" s="4"/>
      <c r="AG97" s="4"/>
      <c r="AH97" s="4"/>
      <c r="AI97" s="4"/>
      <c r="AJ97" s="4"/>
      <c r="AK97" s="4"/>
      <c r="AL97" s="4"/>
      <c r="AM97" s="4"/>
      <c r="AN97" s="4"/>
      <c r="AO97" s="4"/>
      <c r="AP97" s="4"/>
      <c r="AQ97" s="4"/>
      <c r="AR97" s="4"/>
      <c r="AS97" s="4"/>
      <c r="AT97" s="4"/>
      <c r="AU97" s="4"/>
    </row>
    <row r="98" s="5" customFormat="1" ht="30" customHeight="1" spans="1:47">
      <c r="A98" s="24"/>
      <c r="C98" s="24" t="s">
        <v>20</v>
      </c>
      <c r="D98" s="5" t="s">
        <v>21</v>
      </c>
      <c r="E98" s="5">
        <v>1</v>
      </c>
      <c r="F98" s="5" t="s">
        <v>266</v>
      </c>
      <c r="G98" s="24" t="s">
        <v>267</v>
      </c>
      <c r="H98" s="5">
        <v>3</v>
      </c>
      <c r="I98" s="26">
        <v>52.4</v>
      </c>
      <c r="J98" s="34">
        <f t="shared" si="6"/>
        <v>26.2</v>
      </c>
      <c r="K98" s="26">
        <v>76.4</v>
      </c>
      <c r="L98" s="34">
        <f t="shared" si="7"/>
        <v>38.2</v>
      </c>
      <c r="M98" s="34">
        <f t="shared" si="8"/>
        <v>64.4</v>
      </c>
      <c r="N98" s="35">
        <v>3</v>
      </c>
      <c r="O98" s="26"/>
      <c r="P98" s="8"/>
      <c r="Q98" s="8"/>
      <c r="R98" s="8"/>
      <c r="S98" s="8"/>
      <c r="T98" s="8"/>
      <c r="U98" s="8"/>
      <c r="V98" s="8"/>
      <c r="W98" s="8"/>
      <c r="X98" s="8"/>
      <c r="Y98" s="8"/>
      <c r="Z98" s="8"/>
      <c r="AA98" s="8"/>
      <c r="AB98" s="8"/>
      <c r="AC98" s="39"/>
      <c r="AD98" s="4"/>
      <c r="AE98" s="4"/>
      <c r="AF98" s="4"/>
      <c r="AG98" s="4"/>
      <c r="AH98" s="4"/>
      <c r="AI98" s="4"/>
      <c r="AJ98" s="4"/>
      <c r="AK98" s="4"/>
      <c r="AL98" s="4"/>
      <c r="AM98" s="4"/>
      <c r="AN98" s="4"/>
      <c r="AO98" s="4"/>
      <c r="AP98" s="4"/>
      <c r="AQ98" s="4"/>
      <c r="AR98" s="4"/>
      <c r="AS98" s="4"/>
      <c r="AT98" s="4"/>
      <c r="AU98" s="4"/>
    </row>
    <row r="99" s="4" customFormat="1" ht="30" customHeight="1" spans="1:29">
      <c r="A99" s="21" t="s">
        <v>268</v>
      </c>
      <c r="B99" s="4" t="s">
        <v>269</v>
      </c>
      <c r="C99" s="21" t="s">
        <v>42</v>
      </c>
      <c r="D99" s="4" t="s">
        <v>57</v>
      </c>
      <c r="E99" s="4">
        <v>1</v>
      </c>
      <c r="F99" s="4" t="s">
        <v>99</v>
      </c>
      <c r="G99" s="21" t="s">
        <v>270</v>
      </c>
      <c r="H99" s="4">
        <v>1</v>
      </c>
      <c r="I99" s="22">
        <v>68.8</v>
      </c>
      <c r="J99" s="31">
        <f t="shared" si="6"/>
        <v>34.4</v>
      </c>
      <c r="K99" s="22">
        <v>79.2</v>
      </c>
      <c r="L99" s="31">
        <f t="shared" si="7"/>
        <v>39.6</v>
      </c>
      <c r="M99" s="31">
        <f t="shared" si="8"/>
        <v>74</v>
      </c>
      <c r="N99" s="37">
        <v>2</v>
      </c>
      <c r="O99" s="22"/>
      <c r="P99" s="8"/>
      <c r="Q99" s="8"/>
      <c r="R99" s="8"/>
      <c r="S99" s="8"/>
      <c r="T99" s="8"/>
      <c r="U99" s="8"/>
      <c r="V99" s="8"/>
      <c r="W99" s="8"/>
      <c r="X99" s="8"/>
      <c r="Y99" s="8"/>
      <c r="Z99" s="8"/>
      <c r="AA99" s="8"/>
      <c r="AB99" s="8"/>
      <c r="AC99" s="39"/>
    </row>
    <row r="100" s="4" customFormat="1" ht="30" customHeight="1" spans="1:29">
      <c r="A100" s="21"/>
      <c r="C100" s="21" t="s">
        <v>42</v>
      </c>
      <c r="D100" s="4" t="s">
        <v>57</v>
      </c>
      <c r="E100" s="4">
        <v>1</v>
      </c>
      <c r="F100" s="4" t="s">
        <v>271</v>
      </c>
      <c r="G100" s="21" t="s">
        <v>272</v>
      </c>
      <c r="H100" s="4">
        <v>2</v>
      </c>
      <c r="I100" s="22">
        <v>68.5</v>
      </c>
      <c r="J100" s="31">
        <f t="shared" si="6"/>
        <v>34.25</v>
      </c>
      <c r="K100" s="22">
        <v>84.8</v>
      </c>
      <c r="L100" s="31">
        <f t="shared" si="7"/>
        <v>42.4</v>
      </c>
      <c r="M100" s="31">
        <f t="shared" si="8"/>
        <v>76.65</v>
      </c>
      <c r="N100" s="37">
        <v>1</v>
      </c>
      <c r="O100" s="32" t="s">
        <v>24</v>
      </c>
      <c r="P100" s="8"/>
      <c r="Q100" s="8"/>
      <c r="R100" s="8"/>
      <c r="S100" s="8"/>
      <c r="T100" s="8"/>
      <c r="U100" s="8"/>
      <c r="V100" s="8"/>
      <c r="W100" s="8"/>
      <c r="X100" s="8"/>
      <c r="Y100" s="8"/>
      <c r="Z100" s="8"/>
      <c r="AA100" s="8"/>
      <c r="AB100" s="8"/>
      <c r="AC100" s="39"/>
    </row>
    <row r="101" s="4" customFormat="1" ht="30" customHeight="1" spans="1:29">
      <c r="A101" s="21"/>
      <c r="C101" s="21" t="s">
        <v>42</v>
      </c>
      <c r="D101" s="4" t="s">
        <v>57</v>
      </c>
      <c r="E101" s="4">
        <v>1</v>
      </c>
      <c r="F101" s="4" t="s">
        <v>273</v>
      </c>
      <c r="G101" s="21" t="s">
        <v>274</v>
      </c>
      <c r="H101" s="4">
        <v>3</v>
      </c>
      <c r="I101" s="22">
        <v>63.7</v>
      </c>
      <c r="J101" s="31">
        <f t="shared" si="6"/>
        <v>31.85</v>
      </c>
      <c r="K101" s="22">
        <v>79.4</v>
      </c>
      <c r="L101" s="31">
        <f t="shared" si="7"/>
        <v>39.7</v>
      </c>
      <c r="M101" s="31">
        <f t="shared" si="8"/>
        <v>71.55</v>
      </c>
      <c r="N101" s="37">
        <v>3</v>
      </c>
      <c r="O101" s="22"/>
      <c r="P101" s="8"/>
      <c r="Q101" s="8"/>
      <c r="R101" s="8"/>
      <c r="S101" s="8"/>
      <c r="T101" s="8"/>
      <c r="U101" s="8"/>
      <c r="V101" s="8"/>
      <c r="W101" s="8"/>
      <c r="X101" s="8"/>
      <c r="Y101" s="8"/>
      <c r="Z101" s="8"/>
      <c r="AA101" s="8"/>
      <c r="AB101" s="8"/>
      <c r="AC101" s="39"/>
    </row>
    <row r="102" s="5" customFormat="1" ht="30" customHeight="1" spans="1:47">
      <c r="A102" s="24" t="s">
        <v>275</v>
      </c>
      <c r="B102" s="5" t="s">
        <v>276</v>
      </c>
      <c r="C102" s="24" t="s">
        <v>42</v>
      </c>
      <c r="D102" s="5" t="s">
        <v>21</v>
      </c>
      <c r="E102" s="5">
        <v>1</v>
      </c>
      <c r="F102" s="5" t="s">
        <v>277</v>
      </c>
      <c r="G102" s="24" t="s">
        <v>278</v>
      </c>
      <c r="H102" s="5">
        <v>1</v>
      </c>
      <c r="I102" s="26">
        <v>72.3</v>
      </c>
      <c r="J102" s="34">
        <f t="shared" ref="J102:J134" si="9">I102*0.5</f>
        <v>36.15</v>
      </c>
      <c r="K102" s="26">
        <v>84.2</v>
      </c>
      <c r="L102" s="34">
        <f t="shared" ref="L102:L133" si="10">K102*0.5</f>
        <v>42.1</v>
      </c>
      <c r="M102" s="34">
        <f t="shared" ref="M102:M133" si="11">J102+L102</f>
        <v>78.25</v>
      </c>
      <c r="N102" s="35">
        <v>1</v>
      </c>
      <c r="O102" s="36" t="s">
        <v>24</v>
      </c>
      <c r="P102" s="8"/>
      <c r="Q102" s="8"/>
      <c r="R102" s="8"/>
      <c r="S102" s="8"/>
      <c r="T102" s="8"/>
      <c r="U102" s="8"/>
      <c r="V102" s="8"/>
      <c r="W102" s="8"/>
      <c r="X102" s="8"/>
      <c r="Y102" s="8"/>
      <c r="Z102" s="8"/>
      <c r="AA102" s="8"/>
      <c r="AB102" s="8"/>
      <c r="AC102" s="39"/>
      <c r="AD102" s="4"/>
      <c r="AE102" s="4"/>
      <c r="AF102" s="4"/>
      <c r="AG102" s="4"/>
      <c r="AH102" s="4"/>
      <c r="AI102" s="4"/>
      <c r="AJ102" s="4"/>
      <c r="AK102" s="4"/>
      <c r="AL102" s="4"/>
      <c r="AM102" s="4"/>
      <c r="AN102" s="4"/>
      <c r="AO102" s="4"/>
      <c r="AP102" s="4"/>
      <c r="AQ102" s="4"/>
      <c r="AR102" s="4"/>
      <c r="AS102" s="4"/>
      <c r="AT102" s="4"/>
      <c r="AU102" s="4"/>
    </row>
    <row r="103" s="5" customFormat="1" ht="30" customHeight="1" spans="1:47">
      <c r="A103" s="24"/>
      <c r="C103" s="24" t="s">
        <v>42</v>
      </c>
      <c r="D103" s="5" t="s">
        <v>21</v>
      </c>
      <c r="E103" s="5">
        <v>1</v>
      </c>
      <c r="F103" s="5" t="s">
        <v>279</v>
      </c>
      <c r="G103" s="24" t="s">
        <v>280</v>
      </c>
      <c r="H103" s="5">
        <v>2</v>
      </c>
      <c r="I103" s="26">
        <v>69.2</v>
      </c>
      <c r="J103" s="34">
        <f t="shared" si="9"/>
        <v>34.6</v>
      </c>
      <c r="K103" s="26">
        <v>85</v>
      </c>
      <c r="L103" s="34">
        <f t="shared" si="10"/>
        <v>42.5</v>
      </c>
      <c r="M103" s="34">
        <f t="shared" si="11"/>
        <v>77.1</v>
      </c>
      <c r="N103" s="35">
        <v>2</v>
      </c>
      <c r="O103" s="26"/>
      <c r="P103" s="8"/>
      <c r="Q103" s="8"/>
      <c r="R103" s="8"/>
      <c r="S103" s="8"/>
      <c r="T103" s="8"/>
      <c r="U103" s="8"/>
      <c r="V103" s="8"/>
      <c r="W103" s="8"/>
      <c r="X103" s="8"/>
      <c r="Y103" s="8"/>
      <c r="Z103" s="8"/>
      <c r="AA103" s="8"/>
      <c r="AB103" s="8"/>
      <c r="AC103" s="39"/>
      <c r="AD103" s="4"/>
      <c r="AE103" s="4"/>
      <c r="AF103" s="4"/>
      <c r="AG103" s="4"/>
      <c r="AH103" s="4"/>
      <c r="AI103" s="4"/>
      <c r="AJ103" s="4"/>
      <c r="AK103" s="4"/>
      <c r="AL103" s="4"/>
      <c r="AM103" s="4"/>
      <c r="AN103" s="4"/>
      <c r="AO103" s="4"/>
      <c r="AP103" s="4"/>
      <c r="AQ103" s="4"/>
      <c r="AR103" s="4"/>
      <c r="AS103" s="4"/>
      <c r="AT103" s="4"/>
      <c r="AU103" s="4"/>
    </row>
    <row r="104" s="5" customFormat="1" ht="30" customHeight="1" spans="1:47">
      <c r="A104" s="24"/>
      <c r="C104" s="24" t="s">
        <v>42</v>
      </c>
      <c r="D104" s="5" t="s">
        <v>21</v>
      </c>
      <c r="E104" s="5">
        <v>1</v>
      </c>
      <c r="F104" s="5" t="s">
        <v>281</v>
      </c>
      <c r="G104" s="24" t="s">
        <v>282</v>
      </c>
      <c r="H104" s="5">
        <v>3</v>
      </c>
      <c r="I104" s="26">
        <v>63.3</v>
      </c>
      <c r="J104" s="34">
        <f t="shared" si="9"/>
        <v>31.65</v>
      </c>
      <c r="K104" s="26">
        <v>79.6</v>
      </c>
      <c r="L104" s="34">
        <f t="shared" si="10"/>
        <v>39.8</v>
      </c>
      <c r="M104" s="34">
        <f t="shared" si="11"/>
        <v>71.45</v>
      </c>
      <c r="N104" s="35">
        <v>3</v>
      </c>
      <c r="O104" s="26"/>
      <c r="P104" s="8"/>
      <c r="Q104" s="8"/>
      <c r="R104" s="8"/>
      <c r="S104" s="8"/>
      <c r="T104" s="8"/>
      <c r="U104" s="8"/>
      <c r="V104" s="8"/>
      <c r="W104" s="8"/>
      <c r="X104" s="8"/>
      <c r="Y104" s="8"/>
      <c r="Z104" s="8"/>
      <c r="AA104" s="8"/>
      <c r="AB104" s="8"/>
      <c r="AC104" s="39"/>
      <c r="AD104" s="4"/>
      <c r="AE104" s="4"/>
      <c r="AF104" s="4"/>
      <c r="AG104" s="4"/>
      <c r="AH104" s="4"/>
      <c r="AI104" s="4"/>
      <c r="AJ104" s="4"/>
      <c r="AK104" s="4"/>
      <c r="AL104" s="4"/>
      <c r="AM104" s="4"/>
      <c r="AN104" s="4"/>
      <c r="AO104" s="4"/>
      <c r="AP104" s="4"/>
      <c r="AQ104" s="4"/>
      <c r="AR104" s="4"/>
      <c r="AS104" s="4"/>
      <c r="AT104" s="4"/>
      <c r="AU104" s="4"/>
    </row>
    <row r="105" s="4" customFormat="1" ht="30" customHeight="1" spans="1:29">
      <c r="A105" s="21" t="s">
        <v>283</v>
      </c>
      <c r="B105" s="4" t="s">
        <v>284</v>
      </c>
      <c r="C105" s="21" t="s">
        <v>42</v>
      </c>
      <c r="D105" s="4" t="s">
        <v>57</v>
      </c>
      <c r="E105" s="4">
        <v>1</v>
      </c>
      <c r="F105" s="4" t="s">
        <v>285</v>
      </c>
      <c r="G105" s="21" t="s">
        <v>286</v>
      </c>
      <c r="H105" s="4">
        <v>1</v>
      </c>
      <c r="I105" s="22">
        <v>79.2</v>
      </c>
      <c r="J105" s="31">
        <f t="shared" si="9"/>
        <v>39.6</v>
      </c>
      <c r="K105" s="22">
        <v>74.2</v>
      </c>
      <c r="L105" s="31">
        <f t="shared" si="10"/>
        <v>37.1</v>
      </c>
      <c r="M105" s="31">
        <f t="shared" si="11"/>
        <v>76.7</v>
      </c>
      <c r="N105" s="37">
        <v>1</v>
      </c>
      <c r="O105" s="32" t="s">
        <v>24</v>
      </c>
      <c r="P105" s="8"/>
      <c r="Q105" s="8"/>
      <c r="R105" s="8"/>
      <c r="S105" s="8"/>
      <c r="T105" s="8"/>
      <c r="U105" s="8"/>
      <c r="V105" s="8"/>
      <c r="W105" s="8"/>
      <c r="X105" s="8"/>
      <c r="Y105" s="8"/>
      <c r="Z105" s="8"/>
      <c r="AA105" s="8"/>
      <c r="AB105" s="8"/>
      <c r="AC105" s="39"/>
    </row>
    <row r="106" s="9" customFormat="1" ht="30" customHeight="1" spans="1:28">
      <c r="A106" s="21"/>
      <c r="B106" s="4"/>
      <c r="C106" s="21" t="s">
        <v>42</v>
      </c>
      <c r="D106" s="4" t="s">
        <v>57</v>
      </c>
      <c r="E106" s="4">
        <v>1</v>
      </c>
      <c r="F106" s="4" t="s">
        <v>287</v>
      </c>
      <c r="G106" s="21" t="s">
        <v>288</v>
      </c>
      <c r="H106" s="4">
        <v>4</v>
      </c>
      <c r="I106" s="22">
        <v>59.6</v>
      </c>
      <c r="J106" s="31">
        <f t="shared" si="9"/>
        <v>29.8</v>
      </c>
      <c r="K106" s="22">
        <v>75.9</v>
      </c>
      <c r="L106" s="31">
        <f t="shared" si="10"/>
        <v>37.95</v>
      </c>
      <c r="M106" s="31">
        <f t="shared" si="11"/>
        <v>67.75</v>
      </c>
      <c r="N106" s="37">
        <v>2</v>
      </c>
      <c r="O106" s="22"/>
      <c r="P106" s="8"/>
      <c r="Q106" s="8"/>
      <c r="R106" s="8"/>
      <c r="S106" s="8"/>
      <c r="T106" s="8"/>
      <c r="U106" s="8"/>
      <c r="V106" s="8"/>
      <c r="W106" s="8"/>
      <c r="X106" s="8"/>
      <c r="Y106" s="8"/>
      <c r="Z106" s="8"/>
      <c r="AA106" s="8"/>
      <c r="AB106" s="8"/>
    </row>
    <row r="107" s="9" customFormat="1" ht="30" customHeight="1" spans="1:28">
      <c r="A107" s="21"/>
      <c r="B107" s="4"/>
      <c r="C107" s="21" t="s">
        <v>42</v>
      </c>
      <c r="D107" s="4" t="s">
        <v>57</v>
      </c>
      <c r="E107" s="4">
        <v>1</v>
      </c>
      <c r="F107" s="4" t="s">
        <v>289</v>
      </c>
      <c r="G107" s="21" t="s">
        <v>290</v>
      </c>
      <c r="H107" s="4">
        <v>5</v>
      </c>
      <c r="I107" s="22">
        <v>57.8</v>
      </c>
      <c r="J107" s="31">
        <f t="shared" si="9"/>
        <v>28.9</v>
      </c>
      <c r="K107" s="22">
        <v>74.2</v>
      </c>
      <c r="L107" s="31">
        <f t="shared" si="10"/>
        <v>37.1</v>
      </c>
      <c r="M107" s="31">
        <f t="shared" si="11"/>
        <v>66</v>
      </c>
      <c r="N107" s="37">
        <v>3</v>
      </c>
      <c r="O107" s="22"/>
      <c r="P107" s="8"/>
      <c r="Q107" s="8"/>
      <c r="R107" s="8"/>
      <c r="S107" s="8"/>
      <c r="T107" s="8"/>
      <c r="U107" s="8"/>
      <c r="V107" s="8"/>
      <c r="W107" s="8"/>
      <c r="X107" s="8"/>
      <c r="Y107" s="8"/>
      <c r="Z107" s="8"/>
      <c r="AA107" s="8"/>
      <c r="AB107" s="8"/>
    </row>
    <row r="108" s="5" customFormat="1" ht="30" customHeight="1" spans="1:47">
      <c r="A108" s="24" t="s">
        <v>291</v>
      </c>
      <c r="B108" s="5" t="s">
        <v>292</v>
      </c>
      <c r="C108" s="24" t="s">
        <v>42</v>
      </c>
      <c r="D108" s="5" t="s">
        <v>21</v>
      </c>
      <c r="E108" s="5">
        <v>1</v>
      </c>
      <c r="F108" s="5" t="s">
        <v>293</v>
      </c>
      <c r="G108" s="24" t="s">
        <v>294</v>
      </c>
      <c r="H108" s="5">
        <v>1</v>
      </c>
      <c r="I108" s="26">
        <v>47</v>
      </c>
      <c r="J108" s="34">
        <f t="shared" si="9"/>
        <v>23.5</v>
      </c>
      <c r="K108" s="26">
        <v>74.8</v>
      </c>
      <c r="L108" s="34">
        <f t="shared" si="10"/>
        <v>37.4</v>
      </c>
      <c r="M108" s="34">
        <f t="shared" si="11"/>
        <v>60.9</v>
      </c>
      <c r="N108" s="35">
        <v>1</v>
      </c>
      <c r="O108" s="36" t="s">
        <v>24</v>
      </c>
      <c r="P108" s="8"/>
      <c r="Q108" s="8"/>
      <c r="R108" s="8"/>
      <c r="S108" s="8"/>
      <c r="T108" s="8"/>
      <c r="U108" s="8"/>
      <c r="V108" s="8"/>
      <c r="W108" s="8"/>
      <c r="X108" s="8"/>
      <c r="Y108" s="8"/>
      <c r="Z108" s="8"/>
      <c r="AA108" s="8"/>
      <c r="AB108" s="8"/>
      <c r="AC108" s="39"/>
      <c r="AD108" s="4"/>
      <c r="AE108" s="4"/>
      <c r="AF108" s="4"/>
      <c r="AG108" s="4"/>
      <c r="AH108" s="4"/>
      <c r="AI108" s="4"/>
      <c r="AJ108" s="4"/>
      <c r="AK108" s="4"/>
      <c r="AL108" s="4"/>
      <c r="AM108" s="4"/>
      <c r="AN108" s="4"/>
      <c r="AO108" s="4"/>
      <c r="AP108" s="4"/>
      <c r="AQ108" s="4"/>
      <c r="AR108" s="4"/>
      <c r="AS108" s="4"/>
      <c r="AT108" s="4"/>
      <c r="AU108" s="4"/>
    </row>
    <row r="109" s="4" customFormat="1" ht="30" customHeight="1" spans="1:29">
      <c r="A109" s="21" t="s">
        <v>295</v>
      </c>
      <c r="B109" s="4" t="s">
        <v>296</v>
      </c>
      <c r="C109" s="21" t="s">
        <v>42</v>
      </c>
      <c r="D109" s="4" t="s">
        <v>21</v>
      </c>
      <c r="E109" s="4">
        <v>1</v>
      </c>
      <c r="F109" s="4" t="s">
        <v>297</v>
      </c>
      <c r="G109" s="21" t="s">
        <v>298</v>
      </c>
      <c r="H109" s="4">
        <v>1</v>
      </c>
      <c r="I109" s="22">
        <v>46.4</v>
      </c>
      <c r="J109" s="31">
        <f t="shared" si="9"/>
        <v>23.2</v>
      </c>
      <c r="K109" s="22">
        <v>74.2</v>
      </c>
      <c r="L109" s="31">
        <f t="shared" si="10"/>
        <v>37.1</v>
      </c>
      <c r="M109" s="31">
        <f t="shared" si="11"/>
        <v>60.3</v>
      </c>
      <c r="N109" s="37">
        <v>1</v>
      </c>
      <c r="O109" s="32" t="s">
        <v>24</v>
      </c>
      <c r="P109" s="8"/>
      <c r="Q109" s="8"/>
      <c r="R109" s="8"/>
      <c r="S109" s="8"/>
      <c r="T109" s="8"/>
      <c r="U109" s="8"/>
      <c r="V109" s="8"/>
      <c r="W109" s="8"/>
      <c r="X109" s="8"/>
      <c r="Y109" s="8"/>
      <c r="Z109" s="8"/>
      <c r="AA109" s="8"/>
      <c r="AB109" s="8"/>
      <c r="AC109" s="39"/>
    </row>
    <row r="110" s="5" customFormat="1" ht="30" customHeight="1" spans="1:47">
      <c r="A110" s="24" t="s">
        <v>295</v>
      </c>
      <c r="B110" s="5" t="s">
        <v>296</v>
      </c>
      <c r="C110" s="24" t="s">
        <v>20</v>
      </c>
      <c r="D110" s="5" t="s">
        <v>57</v>
      </c>
      <c r="E110" s="5">
        <v>1</v>
      </c>
      <c r="F110" s="5" t="s">
        <v>299</v>
      </c>
      <c r="G110" s="24" t="s">
        <v>300</v>
      </c>
      <c r="H110" s="5">
        <v>1</v>
      </c>
      <c r="I110" s="26">
        <v>71.2</v>
      </c>
      <c r="J110" s="34">
        <f t="shared" si="9"/>
        <v>35.6</v>
      </c>
      <c r="K110" s="26">
        <v>83.2</v>
      </c>
      <c r="L110" s="34">
        <f t="shared" si="10"/>
        <v>41.6</v>
      </c>
      <c r="M110" s="34">
        <f t="shared" si="11"/>
        <v>77.2</v>
      </c>
      <c r="N110" s="35">
        <v>2</v>
      </c>
      <c r="O110" s="26"/>
      <c r="P110" s="8"/>
      <c r="Q110" s="8"/>
      <c r="R110" s="8"/>
      <c r="S110" s="8"/>
      <c r="T110" s="8"/>
      <c r="U110" s="8"/>
      <c r="V110" s="8"/>
      <c r="W110" s="8"/>
      <c r="X110" s="8"/>
      <c r="Y110" s="8"/>
      <c r="Z110" s="8"/>
      <c r="AA110" s="8"/>
      <c r="AB110" s="8"/>
      <c r="AC110" s="39"/>
      <c r="AD110" s="4"/>
      <c r="AE110" s="4"/>
      <c r="AF110" s="4"/>
      <c r="AG110" s="4"/>
      <c r="AH110" s="4"/>
      <c r="AI110" s="4"/>
      <c r="AJ110" s="4"/>
      <c r="AK110" s="4"/>
      <c r="AL110" s="4"/>
      <c r="AM110" s="4"/>
      <c r="AN110" s="4"/>
      <c r="AO110" s="4"/>
      <c r="AP110" s="4"/>
      <c r="AQ110" s="4"/>
      <c r="AR110" s="4"/>
      <c r="AS110" s="4"/>
      <c r="AT110" s="4"/>
      <c r="AU110" s="4"/>
    </row>
    <row r="111" s="5" customFormat="1" ht="30" customHeight="1" spans="1:47">
      <c r="A111" s="24"/>
      <c r="C111" s="24" t="s">
        <v>20</v>
      </c>
      <c r="D111" s="5" t="s">
        <v>57</v>
      </c>
      <c r="E111" s="5">
        <v>1</v>
      </c>
      <c r="F111" s="5" t="s">
        <v>301</v>
      </c>
      <c r="G111" s="24" t="s">
        <v>302</v>
      </c>
      <c r="H111" s="5">
        <v>2</v>
      </c>
      <c r="I111" s="26">
        <v>68.8</v>
      </c>
      <c r="J111" s="34">
        <f t="shared" si="9"/>
        <v>34.4</v>
      </c>
      <c r="K111" s="26">
        <v>86</v>
      </c>
      <c r="L111" s="34">
        <f t="shared" si="10"/>
        <v>43</v>
      </c>
      <c r="M111" s="34">
        <f t="shared" si="11"/>
        <v>77.4</v>
      </c>
      <c r="N111" s="35">
        <v>1</v>
      </c>
      <c r="O111" s="36" t="s">
        <v>24</v>
      </c>
      <c r="P111" s="8"/>
      <c r="Q111" s="8"/>
      <c r="R111" s="8"/>
      <c r="S111" s="8"/>
      <c r="T111" s="8"/>
      <c r="U111" s="8"/>
      <c r="V111" s="8"/>
      <c r="W111" s="8"/>
      <c r="X111" s="8"/>
      <c r="Y111" s="8"/>
      <c r="Z111" s="8"/>
      <c r="AA111" s="8"/>
      <c r="AB111" s="8"/>
      <c r="AC111" s="39"/>
      <c r="AD111" s="4"/>
      <c r="AE111" s="4"/>
      <c r="AF111" s="4"/>
      <c r="AG111" s="4"/>
      <c r="AH111" s="4"/>
      <c r="AI111" s="4"/>
      <c r="AJ111" s="4"/>
      <c r="AK111" s="4"/>
      <c r="AL111" s="4"/>
      <c r="AM111" s="4"/>
      <c r="AN111" s="4"/>
      <c r="AO111" s="4"/>
      <c r="AP111" s="4"/>
      <c r="AQ111" s="4"/>
      <c r="AR111" s="4"/>
      <c r="AS111" s="4"/>
      <c r="AT111" s="4"/>
      <c r="AU111" s="4"/>
    </row>
    <row r="112" s="5" customFormat="1" ht="30" customHeight="1" spans="1:47">
      <c r="A112" s="24"/>
      <c r="C112" s="24" t="s">
        <v>20</v>
      </c>
      <c r="D112" s="5" t="s">
        <v>57</v>
      </c>
      <c r="E112" s="5">
        <v>1</v>
      </c>
      <c r="F112" s="5" t="s">
        <v>303</v>
      </c>
      <c r="G112" s="24" t="s">
        <v>304</v>
      </c>
      <c r="H112" s="5">
        <v>3</v>
      </c>
      <c r="I112" s="26">
        <v>65.5</v>
      </c>
      <c r="J112" s="34">
        <f t="shared" si="9"/>
        <v>32.75</v>
      </c>
      <c r="K112" s="26">
        <v>81.4</v>
      </c>
      <c r="L112" s="34">
        <f t="shared" si="10"/>
        <v>40.7</v>
      </c>
      <c r="M112" s="34">
        <f t="shared" si="11"/>
        <v>73.45</v>
      </c>
      <c r="N112" s="35">
        <v>3</v>
      </c>
      <c r="O112" s="26"/>
      <c r="P112" s="8"/>
      <c r="Q112" s="8"/>
      <c r="R112" s="8"/>
      <c r="S112" s="8"/>
      <c r="T112" s="8"/>
      <c r="U112" s="8"/>
      <c r="V112" s="8"/>
      <c r="W112" s="8"/>
      <c r="X112" s="8"/>
      <c r="Y112" s="8"/>
      <c r="Z112" s="8"/>
      <c r="AA112" s="8"/>
      <c r="AB112" s="8"/>
      <c r="AC112" s="39"/>
      <c r="AD112" s="4"/>
      <c r="AE112" s="4"/>
      <c r="AF112" s="4"/>
      <c r="AG112" s="4"/>
      <c r="AH112" s="4"/>
      <c r="AI112" s="4"/>
      <c r="AJ112" s="4"/>
      <c r="AK112" s="4"/>
      <c r="AL112" s="4"/>
      <c r="AM112" s="4"/>
      <c r="AN112" s="4"/>
      <c r="AO112" s="4"/>
      <c r="AP112" s="4"/>
      <c r="AQ112" s="4"/>
      <c r="AR112" s="4"/>
      <c r="AS112" s="4"/>
      <c r="AT112" s="4"/>
      <c r="AU112" s="4"/>
    </row>
    <row r="113" s="4" customFormat="1" ht="30" customHeight="1" spans="1:29">
      <c r="A113" s="21" t="s">
        <v>305</v>
      </c>
      <c r="B113" s="4" t="s">
        <v>306</v>
      </c>
      <c r="C113" s="21" t="s">
        <v>42</v>
      </c>
      <c r="D113" s="4" t="s">
        <v>21</v>
      </c>
      <c r="E113" s="4">
        <v>1</v>
      </c>
      <c r="F113" s="4" t="s">
        <v>307</v>
      </c>
      <c r="G113" s="21" t="s">
        <v>308</v>
      </c>
      <c r="H113" s="4">
        <v>1</v>
      </c>
      <c r="I113" s="22">
        <v>42.4</v>
      </c>
      <c r="J113" s="31">
        <f t="shared" si="9"/>
        <v>21.2</v>
      </c>
      <c r="K113" s="22">
        <v>74.8</v>
      </c>
      <c r="L113" s="31">
        <f t="shared" si="10"/>
        <v>37.4</v>
      </c>
      <c r="M113" s="31">
        <f t="shared" si="11"/>
        <v>58.6</v>
      </c>
      <c r="N113" s="37">
        <v>1</v>
      </c>
      <c r="O113" s="32" t="s">
        <v>24</v>
      </c>
      <c r="P113" s="8"/>
      <c r="Q113" s="8"/>
      <c r="R113" s="8"/>
      <c r="S113" s="8"/>
      <c r="T113" s="8"/>
      <c r="U113" s="8"/>
      <c r="V113" s="8"/>
      <c r="W113" s="8"/>
      <c r="X113" s="8"/>
      <c r="Y113" s="8"/>
      <c r="Z113" s="8"/>
      <c r="AA113" s="8"/>
      <c r="AB113" s="8"/>
      <c r="AC113" s="39"/>
    </row>
    <row r="114" s="5" customFormat="1" ht="30" customHeight="1" spans="1:47">
      <c r="A114" s="24" t="s">
        <v>309</v>
      </c>
      <c r="B114" s="5" t="s">
        <v>310</v>
      </c>
      <c r="C114" s="24" t="s">
        <v>42</v>
      </c>
      <c r="D114" s="5" t="s">
        <v>21</v>
      </c>
      <c r="E114" s="5">
        <v>1</v>
      </c>
      <c r="F114" s="5" t="s">
        <v>311</v>
      </c>
      <c r="G114" s="24" t="s">
        <v>312</v>
      </c>
      <c r="H114" s="5">
        <v>1</v>
      </c>
      <c r="I114" s="26">
        <v>60.9</v>
      </c>
      <c r="J114" s="34">
        <f t="shared" si="9"/>
        <v>30.45</v>
      </c>
      <c r="K114" s="26">
        <v>80.7</v>
      </c>
      <c r="L114" s="34">
        <f t="shared" si="10"/>
        <v>40.35</v>
      </c>
      <c r="M114" s="34">
        <f t="shared" si="11"/>
        <v>70.8</v>
      </c>
      <c r="N114" s="35">
        <v>1</v>
      </c>
      <c r="O114" s="36" t="s">
        <v>24</v>
      </c>
      <c r="P114" s="8"/>
      <c r="Q114" s="8"/>
      <c r="R114" s="8"/>
      <c r="S114" s="8"/>
      <c r="T114" s="8"/>
      <c r="U114" s="8"/>
      <c r="V114" s="8"/>
      <c r="W114" s="8"/>
      <c r="X114" s="8"/>
      <c r="Y114" s="8"/>
      <c r="Z114" s="8"/>
      <c r="AA114" s="8"/>
      <c r="AB114" s="8"/>
      <c r="AC114" s="39"/>
      <c r="AD114" s="4"/>
      <c r="AE114" s="4"/>
      <c r="AF114" s="4"/>
      <c r="AG114" s="4"/>
      <c r="AH114" s="4"/>
      <c r="AI114" s="4"/>
      <c r="AJ114" s="4"/>
      <c r="AK114" s="4"/>
      <c r="AL114" s="4"/>
      <c r="AM114" s="4"/>
      <c r="AN114" s="4"/>
      <c r="AO114" s="4"/>
      <c r="AP114" s="4"/>
      <c r="AQ114" s="4"/>
      <c r="AR114" s="4"/>
      <c r="AS114" s="4"/>
      <c r="AT114" s="4"/>
      <c r="AU114" s="4"/>
    </row>
    <row r="115" s="5" customFormat="1" ht="30" customHeight="1" spans="1:47">
      <c r="A115" s="24"/>
      <c r="C115" s="24" t="s">
        <v>42</v>
      </c>
      <c r="D115" s="5" t="s">
        <v>21</v>
      </c>
      <c r="E115" s="5">
        <v>1</v>
      </c>
      <c r="F115" s="5" t="s">
        <v>313</v>
      </c>
      <c r="G115" s="24" t="s">
        <v>314</v>
      </c>
      <c r="H115" s="5">
        <v>2</v>
      </c>
      <c r="I115" s="26">
        <v>57.8</v>
      </c>
      <c r="J115" s="34">
        <f t="shared" si="9"/>
        <v>28.9</v>
      </c>
      <c r="K115" s="26" t="s">
        <v>70</v>
      </c>
      <c r="L115" s="34" t="s">
        <v>119</v>
      </c>
      <c r="M115" s="34" t="s">
        <v>119</v>
      </c>
      <c r="N115" s="35" t="s">
        <v>70</v>
      </c>
      <c r="O115" s="26"/>
      <c r="P115" s="8"/>
      <c r="Q115" s="8"/>
      <c r="R115" s="8"/>
      <c r="S115" s="8"/>
      <c r="T115" s="8"/>
      <c r="U115" s="8"/>
      <c r="V115" s="8"/>
      <c r="W115" s="8"/>
      <c r="X115" s="8"/>
      <c r="Y115" s="8"/>
      <c r="Z115" s="8"/>
      <c r="AA115" s="8"/>
      <c r="AB115" s="8"/>
      <c r="AC115" s="39"/>
      <c r="AD115" s="4"/>
      <c r="AE115" s="4"/>
      <c r="AF115" s="4"/>
      <c r="AG115" s="4"/>
      <c r="AH115" s="4"/>
      <c r="AI115" s="4"/>
      <c r="AJ115" s="4"/>
      <c r="AK115" s="4"/>
      <c r="AL115" s="4"/>
      <c r="AM115" s="4"/>
      <c r="AN115" s="4"/>
      <c r="AO115" s="4"/>
      <c r="AP115" s="4"/>
      <c r="AQ115" s="4"/>
      <c r="AR115" s="4"/>
      <c r="AS115" s="4"/>
      <c r="AT115" s="4"/>
      <c r="AU115" s="4"/>
    </row>
    <row r="116" s="10" customFormat="1" ht="45" customHeight="1" spans="1:47">
      <c r="A116" s="24"/>
      <c r="B116" s="5"/>
      <c r="C116" s="24" t="s">
        <v>42</v>
      </c>
      <c r="D116" s="5" t="s">
        <v>21</v>
      </c>
      <c r="E116" s="5">
        <v>1</v>
      </c>
      <c r="F116" s="5" t="s">
        <v>315</v>
      </c>
      <c r="G116" s="24" t="s">
        <v>316</v>
      </c>
      <c r="H116" s="5">
        <v>4</v>
      </c>
      <c r="I116" s="26">
        <v>57.3</v>
      </c>
      <c r="J116" s="34">
        <f t="shared" si="9"/>
        <v>28.65</v>
      </c>
      <c r="K116" s="40">
        <v>49</v>
      </c>
      <c r="L116" s="34"/>
      <c r="M116" s="34"/>
      <c r="N116" s="35" t="s">
        <v>317</v>
      </c>
      <c r="O116" s="26"/>
      <c r="P116" s="8"/>
      <c r="Q116" s="8"/>
      <c r="R116" s="8"/>
      <c r="S116" s="8"/>
      <c r="T116" s="8"/>
      <c r="U116" s="8"/>
      <c r="V116" s="8"/>
      <c r="W116" s="8"/>
      <c r="X116" s="8"/>
      <c r="Y116" s="8"/>
      <c r="Z116" s="8"/>
      <c r="AA116" s="8"/>
      <c r="AB116" s="8"/>
      <c r="AC116" s="9"/>
      <c r="AD116" s="9"/>
      <c r="AE116" s="9"/>
      <c r="AF116" s="9"/>
      <c r="AG116" s="9"/>
      <c r="AH116" s="9"/>
      <c r="AI116" s="9"/>
      <c r="AJ116" s="9"/>
      <c r="AK116" s="9"/>
      <c r="AL116" s="9"/>
      <c r="AM116" s="9"/>
      <c r="AN116" s="9"/>
      <c r="AO116" s="9"/>
      <c r="AP116" s="9"/>
      <c r="AQ116" s="9"/>
      <c r="AR116" s="9"/>
      <c r="AS116" s="9"/>
      <c r="AT116" s="9"/>
      <c r="AU116" s="9"/>
    </row>
    <row r="117" s="4" customFormat="1" ht="30" customHeight="1" spans="1:29">
      <c r="A117" s="21" t="s">
        <v>318</v>
      </c>
      <c r="B117" s="4" t="s">
        <v>319</v>
      </c>
      <c r="C117" s="21" t="s">
        <v>42</v>
      </c>
      <c r="D117" s="4" t="s">
        <v>57</v>
      </c>
      <c r="E117" s="4">
        <v>1</v>
      </c>
      <c r="F117" s="4" t="s">
        <v>320</v>
      </c>
      <c r="G117" s="21" t="s">
        <v>321</v>
      </c>
      <c r="H117" s="4">
        <v>1</v>
      </c>
      <c r="I117" s="22">
        <v>74.9</v>
      </c>
      <c r="J117" s="31">
        <f t="shared" si="9"/>
        <v>37.45</v>
      </c>
      <c r="K117" s="22">
        <v>84</v>
      </c>
      <c r="L117" s="31">
        <f t="shared" si="10"/>
        <v>42</v>
      </c>
      <c r="M117" s="31">
        <f t="shared" si="11"/>
        <v>79.45</v>
      </c>
      <c r="N117" s="37">
        <v>1</v>
      </c>
      <c r="O117" s="32" t="s">
        <v>24</v>
      </c>
      <c r="P117" s="8"/>
      <c r="Q117" s="8"/>
      <c r="R117" s="8"/>
      <c r="S117" s="8"/>
      <c r="T117" s="8"/>
      <c r="U117" s="8"/>
      <c r="V117" s="8"/>
      <c r="W117" s="8"/>
      <c r="X117" s="8"/>
      <c r="Y117" s="8"/>
      <c r="Z117" s="8"/>
      <c r="AA117" s="8"/>
      <c r="AB117" s="8"/>
      <c r="AC117" s="39"/>
    </row>
    <row r="118" s="4" customFormat="1" ht="30" customHeight="1" spans="1:29">
      <c r="A118" s="21"/>
      <c r="C118" s="21" t="s">
        <v>42</v>
      </c>
      <c r="D118" s="4" t="s">
        <v>57</v>
      </c>
      <c r="E118" s="4">
        <v>1</v>
      </c>
      <c r="F118" s="4" t="s">
        <v>322</v>
      </c>
      <c r="G118" s="21" t="s">
        <v>323</v>
      </c>
      <c r="H118" s="4">
        <v>2</v>
      </c>
      <c r="I118" s="22">
        <v>74.7</v>
      </c>
      <c r="J118" s="31">
        <f t="shared" si="9"/>
        <v>37.35</v>
      </c>
      <c r="K118" s="22">
        <v>82.4</v>
      </c>
      <c r="L118" s="31">
        <f t="shared" si="10"/>
        <v>41.2</v>
      </c>
      <c r="M118" s="31">
        <f t="shared" si="11"/>
        <v>78.55</v>
      </c>
      <c r="N118" s="37">
        <v>3</v>
      </c>
      <c r="O118" s="22"/>
      <c r="P118" s="8"/>
      <c r="Q118" s="8"/>
      <c r="R118" s="8"/>
      <c r="S118" s="8"/>
      <c r="T118" s="8"/>
      <c r="U118" s="8"/>
      <c r="V118" s="8"/>
      <c r="W118" s="8"/>
      <c r="X118" s="8"/>
      <c r="Y118" s="8"/>
      <c r="Z118" s="8"/>
      <c r="AA118" s="8"/>
      <c r="AB118" s="8"/>
      <c r="AC118" s="39"/>
    </row>
    <row r="119" s="4" customFormat="1" ht="30" customHeight="1" spans="1:29">
      <c r="A119" s="21"/>
      <c r="C119" s="21" t="s">
        <v>42</v>
      </c>
      <c r="D119" s="4" t="s">
        <v>57</v>
      </c>
      <c r="E119" s="4">
        <v>1</v>
      </c>
      <c r="F119" s="4" t="s">
        <v>324</v>
      </c>
      <c r="G119" s="21" t="s">
        <v>325</v>
      </c>
      <c r="H119" s="4">
        <v>3</v>
      </c>
      <c r="I119" s="22">
        <v>74.6</v>
      </c>
      <c r="J119" s="31">
        <f t="shared" si="9"/>
        <v>37.3</v>
      </c>
      <c r="K119" s="22">
        <v>83</v>
      </c>
      <c r="L119" s="31">
        <f t="shared" si="10"/>
        <v>41.5</v>
      </c>
      <c r="M119" s="31">
        <f t="shared" si="11"/>
        <v>78.8</v>
      </c>
      <c r="N119" s="37">
        <v>2</v>
      </c>
      <c r="O119" s="22"/>
      <c r="P119" s="8"/>
      <c r="Q119" s="8"/>
      <c r="R119" s="8"/>
      <c r="S119" s="8"/>
      <c r="T119" s="8"/>
      <c r="U119" s="8"/>
      <c r="V119" s="8"/>
      <c r="W119" s="8"/>
      <c r="X119" s="8"/>
      <c r="Y119" s="8"/>
      <c r="Z119" s="8"/>
      <c r="AA119" s="8"/>
      <c r="AB119" s="8"/>
      <c r="AC119" s="39"/>
    </row>
    <row r="120" s="5" customFormat="1" ht="30" customHeight="1" spans="1:47">
      <c r="A120" s="24" t="s">
        <v>326</v>
      </c>
      <c r="B120" s="5" t="s">
        <v>327</v>
      </c>
      <c r="C120" s="24" t="s">
        <v>42</v>
      </c>
      <c r="D120" s="5" t="s">
        <v>21</v>
      </c>
      <c r="E120" s="5">
        <v>1</v>
      </c>
      <c r="F120" s="5" t="s">
        <v>328</v>
      </c>
      <c r="G120" s="24" t="s">
        <v>329</v>
      </c>
      <c r="H120" s="5">
        <v>1</v>
      </c>
      <c r="I120" s="26">
        <v>62.4</v>
      </c>
      <c r="J120" s="34">
        <f t="shared" si="9"/>
        <v>31.2</v>
      </c>
      <c r="K120" s="26">
        <v>76.1</v>
      </c>
      <c r="L120" s="34">
        <f t="shared" si="10"/>
        <v>38.05</v>
      </c>
      <c r="M120" s="34">
        <f t="shared" si="11"/>
        <v>69.25</v>
      </c>
      <c r="N120" s="35">
        <v>1</v>
      </c>
      <c r="O120" s="36" t="s">
        <v>24</v>
      </c>
      <c r="P120" s="8"/>
      <c r="Q120" s="8"/>
      <c r="R120" s="8"/>
      <c r="S120" s="8"/>
      <c r="T120" s="8"/>
      <c r="U120" s="8"/>
      <c r="V120" s="8"/>
      <c r="W120" s="8"/>
      <c r="X120" s="8"/>
      <c r="Y120" s="8"/>
      <c r="Z120" s="8"/>
      <c r="AA120" s="8"/>
      <c r="AB120" s="8"/>
      <c r="AC120" s="39"/>
      <c r="AD120" s="4"/>
      <c r="AE120" s="4"/>
      <c r="AF120" s="4"/>
      <c r="AG120" s="4"/>
      <c r="AH120" s="4"/>
      <c r="AI120" s="4"/>
      <c r="AJ120" s="4"/>
      <c r="AK120" s="4"/>
      <c r="AL120" s="4"/>
      <c r="AM120" s="4"/>
      <c r="AN120" s="4"/>
      <c r="AO120" s="4"/>
      <c r="AP120" s="4"/>
      <c r="AQ120" s="4"/>
      <c r="AR120" s="4"/>
      <c r="AS120" s="4"/>
      <c r="AT120" s="4"/>
      <c r="AU120" s="4"/>
    </row>
    <row r="121" s="5" customFormat="1" ht="30" customHeight="1" spans="1:47">
      <c r="A121" s="24"/>
      <c r="C121" s="24" t="s">
        <v>42</v>
      </c>
      <c r="D121" s="5" t="s">
        <v>21</v>
      </c>
      <c r="E121" s="5">
        <v>1</v>
      </c>
      <c r="F121" s="5" t="s">
        <v>330</v>
      </c>
      <c r="G121" s="24" t="s">
        <v>331</v>
      </c>
      <c r="H121" s="5">
        <v>2</v>
      </c>
      <c r="I121" s="26">
        <v>48.3</v>
      </c>
      <c r="J121" s="34">
        <f t="shared" si="9"/>
        <v>24.15</v>
      </c>
      <c r="K121" s="26">
        <v>80.8</v>
      </c>
      <c r="L121" s="34">
        <f t="shared" si="10"/>
        <v>40.4</v>
      </c>
      <c r="M121" s="34">
        <f t="shared" si="11"/>
        <v>64.55</v>
      </c>
      <c r="N121" s="35">
        <v>2</v>
      </c>
      <c r="O121" s="26"/>
      <c r="P121" s="8"/>
      <c r="Q121" s="8"/>
      <c r="R121" s="8"/>
      <c r="S121" s="8"/>
      <c r="T121" s="8"/>
      <c r="U121" s="8"/>
      <c r="V121" s="8"/>
      <c r="W121" s="8"/>
      <c r="X121" s="8"/>
      <c r="Y121" s="8"/>
      <c r="Z121" s="8"/>
      <c r="AA121" s="8"/>
      <c r="AB121" s="8"/>
      <c r="AC121" s="39"/>
      <c r="AD121" s="4"/>
      <c r="AE121" s="4"/>
      <c r="AF121" s="4"/>
      <c r="AG121" s="4"/>
      <c r="AH121" s="4"/>
      <c r="AI121" s="4"/>
      <c r="AJ121" s="4"/>
      <c r="AK121" s="4"/>
      <c r="AL121" s="4"/>
      <c r="AM121" s="4"/>
      <c r="AN121" s="4"/>
      <c r="AO121" s="4"/>
      <c r="AP121" s="4"/>
      <c r="AQ121" s="4"/>
      <c r="AR121" s="4"/>
      <c r="AS121" s="4"/>
      <c r="AT121" s="4"/>
      <c r="AU121" s="4"/>
    </row>
    <row r="122" s="10" customFormat="1" ht="30" customHeight="1" spans="1:47">
      <c r="A122" s="24"/>
      <c r="B122" s="5"/>
      <c r="C122" s="24" t="s">
        <v>42</v>
      </c>
      <c r="D122" s="5" t="s">
        <v>21</v>
      </c>
      <c r="E122" s="5">
        <v>1</v>
      </c>
      <c r="F122" s="5" t="s">
        <v>332</v>
      </c>
      <c r="G122" s="24" t="s">
        <v>333</v>
      </c>
      <c r="H122" s="5">
        <v>4</v>
      </c>
      <c r="I122" s="26">
        <v>46.3</v>
      </c>
      <c r="J122" s="34">
        <f t="shared" si="9"/>
        <v>23.15</v>
      </c>
      <c r="K122" s="26">
        <v>70.2</v>
      </c>
      <c r="L122" s="34">
        <f t="shared" si="10"/>
        <v>35.1</v>
      </c>
      <c r="M122" s="34">
        <f t="shared" si="11"/>
        <v>58.25</v>
      </c>
      <c r="N122" s="35">
        <v>3</v>
      </c>
      <c r="O122" s="26"/>
      <c r="P122" s="8"/>
      <c r="Q122" s="8"/>
      <c r="R122" s="8"/>
      <c r="S122" s="8"/>
      <c r="T122" s="8"/>
      <c r="U122" s="8"/>
      <c r="V122" s="8"/>
      <c r="W122" s="8"/>
      <c r="X122" s="8"/>
      <c r="Y122" s="8"/>
      <c r="Z122" s="8"/>
      <c r="AA122" s="8"/>
      <c r="AB122" s="8"/>
      <c r="AC122" s="9"/>
      <c r="AD122" s="9"/>
      <c r="AE122" s="9"/>
      <c r="AF122" s="9"/>
      <c r="AG122" s="9"/>
      <c r="AH122" s="9"/>
      <c r="AI122" s="9"/>
      <c r="AJ122" s="9"/>
      <c r="AK122" s="9"/>
      <c r="AL122" s="9"/>
      <c r="AM122" s="9"/>
      <c r="AN122" s="9"/>
      <c r="AO122" s="9"/>
      <c r="AP122" s="9"/>
      <c r="AQ122" s="9"/>
      <c r="AR122" s="9"/>
      <c r="AS122" s="9"/>
      <c r="AT122" s="9"/>
      <c r="AU122" s="9"/>
    </row>
    <row r="123" s="4" customFormat="1" ht="30" customHeight="1" spans="1:29">
      <c r="A123" s="21" t="s">
        <v>334</v>
      </c>
      <c r="B123" s="4" t="s">
        <v>335</v>
      </c>
      <c r="C123" s="21" t="s">
        <v>42</v>
      </c>
      <c r="D123" s="4" t="s">
        <v>21</v>
      </c>
      <c r="E123" s="4">
        <v>1</v>
      </c>
      <c r="F123" s="4" t="s">
        <v>336</v>
      </c>
      <c r="G123" s="21" t="s">
        <v>337</v>
      </c>
      <c r="H123" s="4">
        <v>1</v>
      </c>
      <c r="I123" s="22">
        <v>65</v>
      </c>
      <c r="J123" s="31">
        <f t="shared" si="9"/>
        <v>32.5</v>
      </c>
      <c r="K123" s="22" t="s">
        <v>70</v>
      </c>
      <c r="L123" s="31" t="s">
        <v>119</v>
      </c>
      <c r="M123" s="31" t="s">
        <v>119</v>
      </c>
      <c r="N123" s="37" t="s">
        <v>70</v>
      </c>
      <c r="O123" s="22"/>
      <c r="P123" s="8"/>
      <c r="Q123" s="8"/>
      <c r="R123" s="8"/>
      <c r="S123" s="8"/>
      <c r="T123" s="8"/>
      <c r="U123" s="8"/>
      <c r="V123" s="8"/>
      <c r="W123" s="8"/>
      <c r="X123" s="8"/>
      <c r="Y123" s="8"/>
      <c r="Z123" s="8"/>
      <c r="AA123" s="8"/>
      <c r="AB123" s="8"/>
      <c r="AC123" s="39"/>
    </row>
    <row r="124" s="4" customFormat="1" ht="30" customHeight="1" spans="1:29">
      <c r="A124" s="21"/>
      <c r="C124" s="21" t="s">
        <v>42</v>
      </c>
      <c r="D124" s="4" t="s">
        <v>21</v>
      </c>
      <c r="E124" s="4">
        <v>1</v>
      </c>
      <c r="F124" s="4" t="s">
        <v>338</v>
      </c>
      <c r="G124" s="21" t="s">
        <v>339</v>
      </c>
      <c r="H124" s="4">
        <v>2</v>
      </c>
      <c r="I124" s="22">
        <v>58.3</v>
      </c>
      <c r="J124" s="31">
        <f t="shared" si="9"/>
        <v>29.15</v>
      </c>
      <c r="K124" s="22">
        <v>80.8</v>
      </c>
      <c r="L124" s="31">
        <f t="shared" si="10"/>
        <v>40.4</v>
      </c>
      <c r="M124" s="31">
        <f t="shared" si="11"/>
        <v>69.55</v>
      </c>
      <c r="N124" s="37">
        <v>1</v>
      </c>
      <c r="O124" s="32" t="s">
        <v>24</v>
      </c>
      <c r="P124" s="8"/>
      <c r="Q124" s="8"/>
      <c r="R124" s="8"/>
      <c r="S124" s="8"/>
      <c r="T124" s="8"/>
      <c r="U124" s="8"/>
      <c r="V124" s="8"/>
      <c r="W124" s="8"/>
      <c r="X124" s="8"/>
      <c r="Y124" s="8"/>
      <c r="Z124" s="8"/>
      <c r="AA124" s="8"/>
      <c r="AB124" s="8"/>
      <c r="AC124" s="39"/>
    </row>
    <row r="125" s="5" customFormat="1" ht="30" customHeight="1" spans="1:47">
      <c r="A125" s="24" t="s">
        <v>340</v>
      </c>
      <c r="B125" s="5" t="s">
        <v>341</v>
      </c>
      <c r="C125" s="24" t="s">
        <v>42</v>
      </c>
      <c r="D125" s="5" t="s">
        <v>21</v>
      </c>
      <c r="E125" s="5">
        <v>1</v>
      </c>
      <c r="F125" s="5" t="s">
        <v>342</v>
      </c>
      <c r="G125" s="24" t="s">
        <v>343</v>
      </c>
      <c r="H125" s="5">
        <v>1</v>
      </c>
      <c r="I125" s="26">
        <v>62.7</v>
      </c>
      <c r="J125" s="34">
        <f t="shared" si="9"/>
        <v>31.35</v>
      </c>
      <c r="K125" s="26">
        <v>77.6</v>
      </c>
      <c r="L125" s="34">
        <f t="shared" si="10"/>
        <v>38.8</v>
      </c>
      <c r="M125" s="34">
        <f t="shared" si="11"/>
        <v>70.15</v>
      </c>
      <c r="N125" s="35">
        <v>1</v>
      </c>
      <c r="O125" s="36" t="s">
        <v>24</v>
      </c>
      <c r="P125" s="8"/>
      <c r="Q125" s="8"/>
      <c r="R125" s="8"/>
      <c r="S125" s="8"/>
      <c r="T125" s="8"/>
      <c r="U125" s="8"/>
      <c r="V125" s="8"/>
      <c r="W125" s="8"/>
      <c r="X125" s="8"/>
      <c r="Y125" s="8"/>
      <c r="Z125" s="8"/>
      <c r="AA125" s="8"/>
      <c r="AB125" s="8"/>
      <c r="AC125" s="39"/>
      <c r="AD125" s="4"/>
      <c r="AE125" s="4"/>
      <c r="AF125" s="4"/>
      <c r="AG125" s="4"/>
      <c r="AH125" s="4"/>
      <c r="AI125" s="4"/>
      <c r="AJ125" s="4"/>
      <c r="AK125" s="4"/>
      <c r="AL125" s="4"/>
      <c r="AM125" s="4"/>
      <c r="AN125" s="4"/>
      <c r="AO125" s="4"/>
      <c r="AP125" s="4"/>
      <c r="AQ125" s="4"/>
      <c r="AR125" s="4"/>
      <c r="AS125" s="4"/>
      <c r="AT125" s="4"/>
      <c r="AU125" s="4"/>
    </row>
    <row r="126" s="4" customFormat="1" ht="30" customHeight="1" spans="1:29">
      <c r="A126" s="21" t="s">
        <v>340</v>
      </c>
      <c r="B126" s="4" t="s">
        <v>341</v>
      </c>
      <c r="C126" s="21" t="s">
        <v>20</v>
      </c>
      <c r="D126" s="4" t="s">
        <v>21</v>
      </c>
      <c r="E126" s="4">
        <v>1</v>
      </c>
      <c r="F126" s="4" t="s">
        <v>344</v>
      </c>
      <c r="G126" s="21" t="s">
        <v>345</v>
      </c>
      <c r="H126" s="4">
        <v>1</v>
      </c>
      <c r="I126" s="22">
        <v>62.3</v>
      </c>
      <c r="J126" s="31">
        <f t="shared" si="9"/>
        <v>31.15</v>
      </c>
      <c r="K126" s="22">
        <v>77.8</v>
      </c>
      <c r="L126" s="31">
        <f t="shared" si="10"/>
        <v>38.9</v>
      </c>
      <c r="M126" s="31">
        <f t="shared" si="11"/>
        <v>70.05</v>
      </c>
      <c r="N126" s="37">
        <v>1</v>
      </c>
      <c r="O126" s="32" t="s">
        <v>24</v>
      </c>
      <c r="P126" s="8"/>
      <c r="Q126" s="8"/>
      <c r="R126" s="8"/>
      <c r="S126" s="8"/>
      <c r="T126" s="8"/>
      <c r="U126" s="8"/>
      <c r="V126" s="8"/>
      <c r="W126" s="8"/>
      <c r="X126" s="8"/>
      <c r="Y126" s="8"/>
      <c r="Z126" s="8"/>
      <c r="AA126" s="8"/>
      <c r="AB126" s="8"/>
      <c r="AC126" s="39"/>
    </row>
    <row r="127" s="5" customFormat="1" ht="30" customHeight="1" spans="1:47">
      <c r="A127" s="24" t="s">
        <v>340</v>
      </c>
      <c r="B127" s="5" t="s">
        <v>341</v>
      </c>
      <c r="C127" s="24" t="s">
        <v>29</v>
      </c>
      <c r="D127" s="5" t="s">
        <v>21</v>
      </c>
      <c r="E127" s="5">
        <v>1</v>
      </c>
      <c r="F127" s="5" t="s">
        <v>346</v>
      </c>
      <c r="G127" s="24" t="s">
        <v>347</v>
      </c>
      <c r="H127" s="5">
        <v>1</v>
      </c>
      <c r="I127" s="26">
        <v>55.5</v>
      </c>
      <c r="J127" s="34">
        <f t="shared" si="9"/>
        <v>27.75</v>
      </c>
      <c r="K127" s="26">
        <v>77.4</v>
      </c>
      <c r="L127" s="34">
        <f t="shared" si="10"/>
        <v>38.7</v>
      </c>
      <c r="M127" s="34">
        <f t="shared" si="11"/>
        <v>66.45</v>
      </c>
      <c r="N127" s="35">
        <v>1</v>
      </c>
      <c r="O127" s="36" t="s">
        <v>24</v>
      </c>
      <c r="P127" s="8"/>
      <c r="Q127" s="8"/>
      <c r="R127" s="8"/>
      <c r="S127" s="8"/>
      <c r="T127" s="8"/>
      <c r="U127" s="8"/>
      <c r="V127" s="8"/>
      <c r="W127" s="8"/>
      <c r="X127" s="8"/>
      <c r="Y127" s="8"/>
      <c r="Z127" s="8"/>
      <c r="AA127" s="8"/>
      <c r="AB127" s="8"/>
      <c r="AC127" s="39"/>
      <c r="AD127" s="4"/>
      <c r="AE127" s="4"/>
      <c r="AF127" s="4"/>
      <c r="AG127" s="4"/>
      <c r="AH127" s="4"/>
      <c r="AI127" s="4"/>
      <c r="AJ127" s="4"/>
      <c r="AK127" s="4"/>
      <c r="AL127" s="4"/>
      <c r="AM127" s="4"/>
      <c r="AN127" s="4"/>
      <c r="AO127" s="4"/>
      <c r="AP127" s="4"/>
      <c r="AQ127" s="4"/>
      <c r="AR127" s="4"/>
      <c r="AS127" s="4"/>
      <c r="AT127" s="4"/>
      <c r="AU127" s="4"/>
    </row>
    <row r="128" s="5" customFormat="1" ht="30" customHeight="1" spans="1:47">
      <c r="A128" s="24"/>
      <c r="C128" s="24" t="s">
        <v>29</v>
      </c>
      <c r="D128" s="5" t="s">
        <v>21</v>
      </c>
      <c r="E128" s="5">
        <v>1</v>
      </c>
      <c r="F128" s="5" t="s">
        <v>348</v>
      </c>
      <c r="G128" s="24" t="s">
        <v>349</v>
      </c>
      <c r="H128" s="5">
        <v>2</v>
      </c>
      <c r="I128" s="26">
        <v>44.5</v>
      </c>
      <c r="J128" s="34">
        <f t="shared" si="9"/>
        <v>22.25</v>
      </c>
      <c r="K128" s="26">
        <v>72.1</v>
      </c>
      <c r="L128" s="34">
        <f t="shared" si="10"/>
        <v>36.05</v>
      </c>
      <c r="M128" s="34">
        <f t="shared" si="11"/>
        <v>58.3</v>
      </c>
      <c r="N128" s="35">
        <v>2</v>
      </c>
      <c r="O128" s="26"/>
      <c r="P128" s="8"/>
      <c r="Q128" s="8"/>
      <c r="R128" s="8"/>
      <c r="S128" s="8"/>
      <c r="T128" s="8"/>
      <c r="U128" s="8"/>
      <c r="V128" s="8"/>
      <c r="W128" s="8"/>
      <c r="X128" s="8"/>
      <c r="Y128" s="8"/>
      <c r="Z128" s="8"/>
      <c r="AA128" s="8"/>
      <c r="AB128" s="8"/>
      <c r="AC128" s="39"/>
      <c r="AD128" s="4"/>
      <c r="AE128" s="4"/>
      <c r="AF128" s="4"/>
      <c r="AG128" s="4"/>
      <c r="AH128" s="4"/>
      <c r="AI128" s="4"/>
      <c r="AJ128" s="4"/>
      <c r="AK128" s="4"/>
      <c r="AL128" s="4"/>
      <c r="AM128" s="4"/>
      <c r="AN128" s="4"/>
      <c r="AO128" s="4"/>
      <c r="AP128" s="4"/>
      <c r="AQ128" s="4"/>
      <c r="AR128" s="4"/>
      <c r="AS128" s="4"/>
      <c r="AT128" s="4"/>
      <c r="AU128" s="4"/>
    </row>
    <row r="129" s="4" customFormat="1" ht="30" customHeight="1" spans="1:29">
      <c r="A129" s="21" t="s">
        <v>350</v>
      </c>
      <c r="B129" s="4" t="s">
        <v>351</v>
      </c>
      <c r="C129" s="21" t="s">
        <v>42</v>
      </c>
      <c r="D129" s="4" t="s">
        <v>21</v>
      </c>
      <c r="E129" s="4">
        <v>1</v>
      </c>
      <c r="F129" s="4" t="s">
        <v>352</v>
      </c>
      <c r="G129" s="21" t="s">
        <v>353</v>
      </c>
      <c r="H129" s="4">
        <v>1</v>
      </c>
      <c r="I129" s="22">
        <v>76.1</v>
      </c>
      <c r="J129" s="31">
        <f t="shared" si="9"/>
        <v>38.05</v>
      </c>
      <c r="K129" s="22">
        <v>82.6</v>
      </c>
      <c r="L129" s="31">
        <f t="shared" si="10"/>
        <v>41.3</v>
      </c>
      <c r="M129" s="31">
        <f t="shared" si="11"/>
        <v>79.35</v>
      </c>
      <c r="N129" s="37">
        <v>1</v>
      </c>
      <c r="O129" s="32" t="s">
        <v>24</v>
      </c>
      <c r="P129" s="8"/>
      <c r="Q129" s="8"/>
      <c r="R129" s="8"/>
      <c r="S129" s="8"/>
      <c r="T129" s="8"/>
      <c r="U129" s="8"/>
      <c r="V129" s="8"/>
      <c r="W129" s="8"/>
      <c r="X129" s="8"/>
      <c r="Y129" s="8"/>
      <c r="Z129" s="8"/>
      <c r="AA129" s="8"/>
      <c r="AB129" s="8"/>
      <c r="AC129" s="39"/>
    </row>
    <row r="130" s="4" customFormat="1" ht="30" customHeight="1" spans="1:29">
      <c r="A130" s="21"/>
      <c r="C130" s="21" t="s">
        <v>42</v>
      </c>
      <c r="D130" s="4" t="s">
        <v>21</v>
      </c>
      <c r="E130" s="4">
        <v>1</v>
      </c>
      <c r="F130" s="4" t="s">
        <v>354</v>
      </c>
      <c r="G130" s="21" t="s">
        <v>355</v>
      </c>
      <c r="H130" s="4">
        <v>2</v>
      </c>
      <c r="I130" s="22">
        <v>69.8</v>
      </c>
      <c r="J130" s="31">
        <f t="shared" si="9"/>
        <v>34.9</v>
      </c>
      <c r="K130" s="22" t="s">
        <v>70</v>
      </c>
      <c r="L130" s="31" t="s">
        <v>119</v>
      </c>
      <c r="M130" s="31" t="s">
        <v>119</v>
      </c>
      <c r="N130" s="37" t="s">
        <v>70</v>
      </c>
      <c r="O130" s="22"/>
      <c r="P130" s="8"/>
      <c r="Q130" s="8"/>
      <c r="R130" s="8"/>
      <c r="S130" s="8"/>
      <c r="T130" s="8"/>
      <c r="U130" s="8"/>
      <c r="V130" s="8"/>
      <c r="W130" s="8"/>
      <c r="X130" s="8"/>
      <c r="Y130" s="8"/>
      <c r="Z130" s="8"/>
      <c r="AA130" s="8"/>
      <c r="AB130" s="8"/>
      <c r="AC130" s="39"/>
    </row>
    <row r="131" s="5" customFormat="1" ht="30" customHeight="1" spans="1:47">
      <c r="A131" s="24" t="s">
        <v>356</v>
      </c>
      <c r="B131" s="5" t="s">
        <v>357</v>
      </c>
      <c r="C131" s="24" t="s">
        <v>42</v>
      </c>
      <c r="D131" s="5" t="s">
        <v>21</v>
      </c>
      <c r="E131" s="5">
        <v>1</v>
      </c>
      <c r="F131" s="5" t="s">
        <v>358</v>
      </c>
      <c r="G131" s="24" t="s">
        <v>359</v>
      </c>
      <c r="H131" s="5">
        <v>1</v>
      </c>
      <c r="I131" s="26">
        <v>51.6</v>
      </c>
      <c r="J131" s="34">
        <f t="shared" si="9"/>
        <v>25.8</v>
      </c>
      <c r="K131" s="26">
        <v>73.9</v>
      </c>
      <c r="L131" s="34">
        <f t="shared" si="10"/>
        <v>36.95</v>
      </c>
      <c r="M131" s="34">
        <f t="shared" si="11"/>
        <v>62.75</v>
      </c>
      <c r="N131" s="35">
        <v>2</v>
      </c>
      <c r="O131" s="26"/>
      <c r="P131" s="8"/>
      <c r="Q131" s="8"/>
      <c r="R131" s="8"/>
      <c r="S131" s="8"/>
      <c r="T131" s="8"/>
      <c r="U131" s="8"/>
      <c r="V131" s="8"/>
      <c r="W131" s="8"/>
      <c r="X131" s="8"/>
      <c r="Y131" s="8"/>
      <c r="Z131" s="8"/>
      <c r="AA131" s="8"/>
      <c r="AB131" s="8"/>
      <c r="AC131" s="39"/>
      <c r="AD131" s="4"/>
      <c r="AE131" s="4"/>
      <c r="AF131" s="4"/>
      <c r="AG131" s="4"/>
      <c r="AH131" s="4"/>
      <c r="AI131" s="4"/>
      <c r="AJ131" s="4"/>
      <c r="AK131" s="4"/>
      <c r="AL131" s="4"/>
      <c r="AM131" s="4"/>
      <c r="AN131" s="4"/>
      <c r="AO131" s="4"/>
      <c r="AP131" s="4"/>
      <c r="AQ131" s="4"/>
      <c r="AR131" s="4"/>
      <c r="AS131" s="4"/>
      <c r="AT131" s="4"/>
      <c r="AU131" s="4"/>
    </row>
    <row r="132" s="5" customFormat="1" ht="30" customHeight="1" spans="1:47">
      <c r="A132" s="24"/>
      <c r="C132" s="24" t="s">
        <v>42</v>
      </c>
      <c r="D132" s="5" t="s">
        <v>21</v>
      </c>
      <c r="E132" s="5">
        <v>1</v>
      </c>
      <c r="F132" s="5" t="s">
        <v>360</v>
      </c>
      <c r="G132" s="24" t="s">
        <v>361</v>
      </c>
      <c r="H132" s="5">
        <v>2</v>
      </c>
      <c r="I132" s="26">
        <v>46.5</v>
      </c>
      <c r="J132" s="34">
        <f t="shared" si="9"/>
        <v>23.25</v>
      </c>
      <c r="K132" s="26">
        <v>84.6</v>
      </c>
      <c r="L132" s="34">
        <f t="shared" si="10"/>
        <v>42.3</v>
      </c>
      <c r="M132" s="34">
        <f t="shared" si="11"/>
        <v>65.55</v>
      </c>
      <c r="N132" s="35">
        <v>1</v>
      </c>
      <c r="O132" s="36" t="s">
        <v>24</v>
      </c>
      <c r="P132" s="8"/>
      <c r="Q132" s="8"/>
      <c r="R132" s="8"/>
      <c r="S132" s="8"/>
      <c r="T132" s="8"/>
      <c r="U132" s="8"/>
      <c r="V132" s="8"/>
      <c r="W132" s="8"/>
      <c r="X132" s="8"/>
      <c r="Y132" s="8"/>
      <c r="Z132" s="8"/>
      <c r="AA132" s="8"/>
      <c r="AB132" s="8"/>
      <c r="AC132" s="39"/>
      <c r="AD132" s="4"/>
      <c r="AE132" s="4"/>
      <c r="AF132" s="4"/>
      <c r="AG132" s="4"/>
      <c r="AH132" s="4"/>
      <c r="AI132" s="4"/>
      <c r="AJ132" s="4"/>
      <c r="AK132" s="4"/>
      <c r="AL132" s="4"/>
      <c r="AM132" s="4"/>
      <c r="AN132" s="4"/>
      <c r="AO132" s="4"/>
      <c r="AP132" s="4"/>
      <c r="AQ132" s="4"/>
      <c r="AR132" s="4"/>
      <c r="AS132" s="4"/>
      <c r="AT132" s="4"/>
      <c r="AU132" s="4"/>
    </row>
    <row r="133" s="4" customFormat="1" ht="30" customHeight="1" spans="1:29">
      <c r="A133" s="21" t="s">
        <v>362</v>
      </c>
      <c r="B133" s="4" t="s">
        <v>363</v>
      </c>
      <c r="C133" s="21" t="s">
        <v>42</v>
      </c>
      <c r="D133" s="4" t="s">
        <v>21</v>
      </c>
      <c r="E133" s="4">
        <v>1</v>
      </c>
      <c r="F133" s="4" t="s">
        <v>364</v>
      </c>
      <c r="G133" s="21" t="s">
        <v>365</v>
      </c>
      <c r="H133" s="4">
        <v>1</v>
      </c>
      <c r="I133" s="22">
        <v>75.3</v>
      </c>
      <c r="J133" s="31">
        <f t="shared" si="9"/>
        <v>37.65</v>
      </c>
      <c r="K133" s="22" t="s">
        <v>70</v>
      </c>
      <c r="L133" s="31" t="s">
        <v>119</v>
      </c>
      <c r="M133" s="31" t="s">
        <v>119</v>
      </c>
      <c r="N133" s="37" t="s">
        <v>70</v>
      </c>
      <c r="O133" s="22"/>
      <c r="P133" s="8"/>
      <c r="Q133" s="8"/>
      <c r="R133" s="8"/>
      <c r="S133" s="8"/>
      <c r="T133" s="8"/>
      <c r="U133" s="8"/>
      <c r="V133" s="8"/>
      <c r="W133" s="8"/>
      <c r="X133" s="8"/>
      <c r="Y133" s="8"/>
      <c r="Z133" s="8"/>
      <c r="AA133" s="8"/>
      <c r="AB133" s="8"/>
      <c r="AC133" s="39"/>
    </row>
    <row r="134" s="5" customFormat="1" ht="30" customHeight="1" spans="1:47">
      <c r="A134" s="24" t="s">
        <v>366</v>
      </c>
      <c r="B134" s="5" t="s">
        <v>367</v>
      </c>
      <c r="C134" s="24" t="s">
        <v>42</v>
      </c>
      <c r="D134" s="5" t="s">
        <v>21</v>
      </c>
      <c r="E134" s="5">
        <v>1</v>
      </c>
      <c r="F134" s="5" t="s">
        <v>368</v>
      </c>
      <c r="G134" s="24" t="s">
        <v>369</v>
      </c>
      <c r="H134" s="5">
        <v>1</v>
      </c>
      <c r="I134" s="26">
        <v>47.5</v>
      </c>
      <c r="J134" s="34">
        <f t="shared" si="9"/>
        <v>23.75</v>
      </c>
      <c r="K134" s="26" t="s">
        <v>70</v>
      </c>
      <c r="L134" s="34" t="s">
        <v>119</v>
      </c>
      <c r="M134" s="34" t="s">
        <v>119</v>
      </c>
      <c r="N134" s="35" t="s">
        <v>70</v>
      </c>
      <c r="O134" s="26"/>
      <c r="P134" s="8"/>
      <c r="Q134" s="8"/>
      <c r="R134" s="8"/>
      <c r="S134" s="8"/>
      <c r="T134" s="8"/>
      <c r="U134" s="8"/>
      <c r="V134" s="8"/>
      <c r="W134" s="8"/>
      <c r="X134" s="8"/>
      <c r="Y134" s="8"/>
      <c r="Z134" s="8"/>
      <c r="AA134" s="8"/>
      <c r="AB134" s="8"/>
      <c r="AC134" s="39"/>
      <c r="AD134" s="4"/>
      <c r="AE134" s="4"/>
      <c r="AF134" s="4"/>
      <c r="AG134" s="4"/>
      <c r="AH134" s="4"/>
      <c r="AI134" s="4"/>
      <c r="AJ134" s="4"/>
      <c r="AK134" s="4"/>
      <c r="AL134" s="4"/>
      <c r="AM134" s="4"/>
      <c r="AN134" s="4"/>
      <c r="AO134" s="4"/>
      <c r="AP134" s="4"/>
      <c r="AQ134" s="4"/>
      <c r="AR134" s="4"/>
      <c r="AS134" s="4"/>
      <c r="AT134" s="4"/>
      <c r="AU134" s="4"/>
    </row>
    <row r="135" s="11" customFormat="1" ht="30" customHeight="1" spans="1:28">
      <c r="A135" s="21"/>
      <c r="B135" s="41"/>
      <c r="C135" s="42"/>
      <c r="D135" s="41"/>
      <c r="E135" s="41"/>
      <c r="F135" s="41"/>
      <c r="G135" s="42"/>
      <c r="H135" s="43"/>
      <c r="I135" s="46"/>
      <c r="J135" s="31"/>
      <c r="K135" s="46"/>
      <c r="L135" s="31"/>
      <c r="M135" s="31"/>
      <c r="N135" s="47"/>
      <c r="O135" s="46"/>
      <c r="P135" s="44"/>
      <c r="Q135" s="44"/>
      <c r="R135" s="44"/>
      <c r="S135" s="44"/>
      <c r="T135" s="44"/>
      <c r="U135" s="44"/>
      <c r="V135" s="44"/>
      <c r="W135" s="44"/>
      <c r="X135" s="44"/>
      <c r="Y135" s="44"/>
      <c r="Z135" s="44"/>
      <c r="AA135" s="44"/>
      <c r="AB135" s="44"/>
    </row>
    <row r="136" s="12" customFormat="1" ht="30" customHeight="1" spans="1:28">
      <c r="A136" s="19" t="s">
        <v>3</v>
      </c>
      <c r="B136" s="19" t="s">
        <v>4</v>
      </c>
      <c r="C136" s="19" t="s">
        <v>5</v>
      </c>
      <c r="D136" s="19" t="s">
        <v>6</v>
      </c>
      <c r="E136" s="19" t="s">
        <v>7</v>
      </c>
      <c r="F136" s="19" t="s">
        <v>8</v>
      </c>
      <c r="G136" s="19" t="s">
        <v>9</v>
      </c>
      <c r="H136" s="19" t="s">
        <v>10</v>
      </c>
      <c r="I136" s="28" t="s">
        <v>11</v>
      </c>
      <c r="J136" s="48" t="s">
        <v>370</v>
      </c>
      <c r="K136" s="28" t="s">
        <v>13</v>
      </c>
      <c r="L136" s="48" t="s">
        <v>371</v>
      </c>
      <c r="M136" s="28" t="s">
        <v>15</v>
      </c>
      <c r="N136" s="49" t="s">
        <v>16</v>
      </c>
      <c r="O136" s="28" t="s">
        <v>17</v>
      </c>
      <c r="P136" s="8"/>
      <c r="Q136" s="8"/>
      <c r="R136" s="8"/>
      <c r="S136" s="52"/>
      <c r="T136" s="52"/>
      <c r="U136" s="52"/>
      <c r="V136" s="52"/>
      <c r="W136" s="52"/>
      <c r="X136" s="52"/>
      <c r="Y136" s="52"/>
      <c r="Z136" s="52"/>
      <c r="AA136" s="52"/>
      <c r="AB136" s="52"/>
    </row>
    <row r="137" s="4" customFormat="1" ht="30" customHeight="1" spans="1:29">
      <c r="A137" s="21" t="s">
        <v>372</v>
      </c>
      <c r="B137" s="4" t="s">
        <v>373</v>
      </c>
      <c r="C137" s="21" t="s">
        <v>374</v>
      </c>
      <c r="D137" s="4" t="s">
        <v>21</v>
      </c>
      <c r="E137" s="4">
        <v>1</v>
      </c>
      <c r="F137" s="4" t="s">
        <v>375</v>
      </c>
      <c r="G137" s="21" t="s">
        <v>376</v>
      </c>
      <c r="H137" s="4">
        <v>1</v>
      </c>
      <c r="I137" s="22">
        <v>77.5</v>
      </c>
      <c r="J137" s="31">
        <f>I137*0.6</f>
        <v>46.5</v>
      </c>
      <c r="K137" s="22">
        <v>78.8</v>
      </c>
      <c r="L137" s="31">
        <f>K137*0.4</f>
        <v>31.52</v>
      </c>
      <c r="M137" s="31">
        <f>J137+L137</f>
        <v>78.02</v>
      </c>
      <c r="N137" s="37">
        <v>1</v>
      </c>
      <c r="O137" s="32" t="s">
        <v>24</v>
      </c>
      <c r="P137" s="8"/>
      <c r="Q137" s="8"/>
      <c r="R137" s="8"/>
      <c r="S137" s="8"/>
      <c r="T137" s="8"/>
      <c r="U137" s="8"/>
      <c r="V137" s="8"/>
      <c r="W137" s="8"/>
      <c r="X137" s="8"/>
      <c r="Y137" s="8"/>
      <c r="Z137" s="8"/>
      <c r="AA137" s="8"/>
      <c r="AB137" s="8"/>
      <c r="AC137" s="39"/>
    </row>
    <row r="138" s="4" customFormat="1" ht="30" customHeight="1" spans="1:29">
      <c r="A138" s="21"/>
      <c r="C138" s="21" t="s">
        <v>374</v>
      </c>
      <c r="D138" s="4" t="s">
        <v>21</v>
      </c>
      <c r="E138" s="4">
        <v>1</v>
      </c>
      <c r="F138" s="4" t="s">
        <v>377</v>
      </c>
      <c r="G138" s="21" t="s">
        <v>378</v>
      </c>
      <c r="H138" s="4">
        <v>2</v>
      </c>
      <c r="I138" s="22">
        <v>71.5</v>
      </c>
      <c r="J138" s="31">
        <f t="shared" ref="J138:J179" si="12">I138*0.6</f>
        <v>42.9</v>
      </c>
      <c r="K138" s="22">
        <v>77.2</v>
      </c>
      <c r="L138" s="31">
        <f t="shared" ref="L138:L179" si="13">K138*0.4</f>
        <v>30.88</v>
      </c>
      <c r="M138" s="31">
        <f t="shared" ref="M138:M179" si="14">J138+L138</f>
        <v>73.78</v>
      </c>
      <c r="N138" s="37">
        <v>2</v>
      </c>
      <c r="O138" s="22"/>
      <c r="P138" s="8"/>
      <c r="Q138" s="8"/>
      <c r="R138" s="8"/>
      <c r="S138" s="8"/>
      <c r="T138" s="8"/>
      <c r="U138" s="8"/>
      <c r="V138" s="8"/>
      <c r="W138" s="8"/>
      <c r="X138" s="8"/>
      <c r="Y138" s="8"/>
      <c r="Z138" s="8"/>
      <c r="AA138" s="8"/>
      <c r="AB138" s="8"/>
      <c r="AC138" s="39"/>
    </row>
    <row r="139" s="4" customFormat="1" ht="30" customHeight="1" spans="1:29">
      <c r="A139" s="21"/>
      <c r="C139" s="21" t="s">
        <v>374</v>
      </c>
      <c r="D139" s="4" t="s">
        <v>21</v>
      </c>
      <c r="E139" s="4">
        <v>1</v>
      </c>
      <c r="F139" s="4" t="s">
        <v>379</v>
      </c>
      <c r="G139" s="21" t="s">
        <v>380</v>
      </c>
      <c r="H139" s="4">
        <v>3</v>
      </c>
      <c r="I139" s="22">
        <v>69.5</v>
      </c>
      <c r="J139" s="31">
        <f t="shared" si="12"/>
        <v>41.7</v>
      </c>
      <c r="K139" s="22">
        <v>65.6</v>
      </c>
      <c r="L139" s="31">
        <f t="shared" si="13"/>
        <v>26.24</v>
      </c>
      <c r="M139" s="31">
        <f t="shared" si="14"/>
        <v>67.94</v>
      </c>
      <c r="N139" s="37">
        <v>3</v>
      </c>
      <c r="O139" s="22"/>
      <c r="P139" s="8"/>
      <c r="Q139" s="8"/>
      <c r="R139" s="8"/>
      <c r="S139" s="8"/>
      <c r="T139" s="8"/>
      <c r="U139" s="8"/>
      <c r="V139" s="8"/>
      <c r="W139" s="8"/>
      <c r="X139" s="8"/>
      <c r="Y139" s="8"/>
      <c r="Z139" s="8"/>
      <c r="AA139" s="8"/>
      <c r="AB139" s="8"/>
      <c r="AC139" s="39"/>
    </row>
    <row r="140" s="5" customFormat="1" ht="30" customHeight="1" spans="1:47">
      <c r="A140" s="24" t="s">
        <v>381</v>
      </c>
      <c r="B140" s="5" t="s">
        <v>382</v>
      </c>
      <c r="C140" s="24" t="s">
        <v>374</v>
      </c>
      <c r="D140" s="5" t="s">
        <v>21</v>
      </c>
      <c r="E140" s="5">
        <v>1</v>
      </c>
      <c r="F140" s="5" t="s">
        <v>383</v>
      </c>
      <c r="G140" s="24" t="s">
        <v>384</v>
      </c>
      <c r="H140" s="5">
        <v>1</v>
      </c>
      <c r="I140" s="26">
        <v>65.5</v>
      </c>
      <c r="J140" s="34">
        <f t="shared" si="12"/>
        <v>39.3</v>
      </c>
      <c r="K140" s="26">
        <v>72.6</v>
      </c>
      <c r="L140" s="34">
        <f t="shared" si="13"/>
        <v>29.04</v>
      </c>
      <c r="M140" s="34">
        <f t="shared" si="14"/>
        <v>68.34</v>
      </c>
      <c r="N140" s="35">
        <v>2</v>
      </c>
      <c r="O140" s="26"/>
      <c r="P140" s="8"/>
      <c r="Q140" s="8"/>
      <c r="R140" s="8"/>
      <c r="S140" s="8"/>
      <c r="T140" s="8"/>
      <c r="U140" s="8"/>
      <c r="V140" s="8"/>
      <c r="W140" s="8"/>
      <c r="X140" s="8"/>
      <c r="Y140" s="8"/>
      <c r="Z140" s="8"/>
      <c r="AA140" s="8"/>
      <c r="AB140" s="8"/>
      <c r="AC140" s="39"/>
      <c r="AD140" s="4"/>
      <c r="AE140" s="4"/>
      <c r="AF140" s="4"/>
      <c r="AG140" s="4"/>
      <c r="AH140" s="4"/>
      <c r="AI140" s="4"/>
      <c r="AJ140" s="4"/>
      <c r="AK140" s="4"/>
      <c r="AL140" s="4"/>
      <c r="AM140" s="4"/>
      <c r="AN140" s="4"/>
      <c r="AO140" s="4"/>
      <c r="AP140" s="4"/>
      <c r="AQ140" s="4"/>
      <c r="AR140" s="4"/>
      <c r="AS140" s="4"/>
      <c r="AT140" s="4"/>
      <c r="AU140" s="4"/>
    </row>
    <row r="141" s="5" customFormat="1" ht="30" customHeight="1" spans="1:47">
      <c r="A141" s="24"/>
      <c r="C141" s="24" t="s">
        <v>374</v>
      </c>
      <c r="D141" s="5" t="s">
        <v>21</v>
      </c>
      <c r="E141" s="5">
        <v>1</v>
      </c>
      <c r="F141" s="5" t="s">
        <v>385</v>
      </c>
      <c r="G141" s="24" t="s">
        <v>386</v>
      </c>
      <c r="H141" s="5">
        <v>2</v>
      </c>
      <c r="I141" s="26">
        <v>61</v>
      </c>
      <c r="J141" s="34">
        <f t="shared" si="12"/>
        <v>36.6</v>
      </c>
      <c r="K141" s="26">
        <v>73.2</v>
      </c>
      <c r="L141" s="34">
        <f t="shared" si="13"/>
        <v>29.28</v>
      </c>
      <c r="M141" s="34">
        <f t="shared" si="14"/>
        <v>65.88</v>
      </c>
      <c r="N141" s="35">
        <v>3</v>
      </c>
      <c r="O141" s="26"/>
      <c r="P141" s="8"/>
      <c r="Q141" s="8"/>
      <c r="R141" s="8"/>
      <c r="S141" s="8"/>
      <c r="T141" s="8"/>
      <c r="U141" s="8"/>
      <c r="V141" s="8"/>
      <c r="W141" s="8"/>
      <c r="X141" s="8"/>
      <c r="Y141" s="8"/>
      <c r="Z141" s="8"/>
      <c r="AA141" s="8"/>
      <c r="AB141" s="8"/>
      <c r="AC141" s="39"/>
      <c r="AD141" s="4"/>
      <c r="AE141" s="4"/>
      <c r="AF141" s="4"/>
      <c r="AG141" s="4"/>
      <c r="AH141" s="4"/>
      <c r="AI141" s="4"/>
      <c r="AJ141" s="4"/>
      <c r="AK141" s="4"/>
      <c r="AL141" s="4"/>
      <c r="AM141" s="4"/>
      <c r="AN141" s="4"/>
      <c r="AO141" s="4"/>
      <c r="AP141" s="4"/>
      <c r="AQ141" s="4"/>
      <c r="AR141" s="4"/>
      <c r="AS141" s="4"/>
      <c r="AT141" s="4"/>
      <c r="AU141" s="4"/>
    </row>
    <row r="142" s="5" customFormat="1" ht="30" customHeight="1" spans="1:47">
      <c r="A142" s="24"/>
      <c r="C142" s="24" t="s">
        <v>374</v>
      </c>
      <c r="D142" s="5" t="s">
        <v>21</v>
      </c>
      <c r="E142" s="5">
        <v>1</v>
      </c>
      <c r="F142" s="5" t="s">
        <v>387</v>
      </c>
      <c r="G142" s="24" t="s">
        <v>388</v>
      </c>
      <c r="H142" s="5">
        <v>2</v>
      </c>
      <c r="I142" s="26">
        <v>61</v>
      </c>
      <c r="J142" s="34">
        <f t="shared" si="12"/>
        <v>36.6</v>
      </c>
      <c r="K142" s="26">
        <v>83.4</v>
      </c>
      <c r="L142" s="34">
        <f t="shared" si="13"/>
        <v>33.36</v>
      </c>
      <c r="M142" s="34">
        <f t="shared" si="14"/>
        <v>69.96</v>
      </c>
      <c r="N142" s="35">
        <v>1</v>
      </c>
      <c r="O142" s="36" t="s">
        <v>24</v>
      </c>
      <c r="P142" s="8"/>
      <c r="Q142" s="8"/>
      <c r="R142" s="8"/>
      <c r="S142" s="8"/>
      <c r="T142" s="8"/>
      <c r="U142" s="8"/>
      <c r="V142" s="8"/>
      <c r="W142" s="8"/>
      <c r="X142" s="8"/>
      <c r="Y142" s="8"/>
      <c r="Z142" s="8"/>
      <c r="AA142" s="8"/>
      <c r="AB142" s="8"/>
      <c r="AC142" s="39"/>
      <c r="AD142" s="4"/>
      <c r="AE142" s="4"/>
      <c r="AF142" s="4"/>
      <c r="AG142" s="4"/>
      <c r="AH142" s="4"/>
      <c r="AI142" s="4"/>
      <c r="AJ142" s="4"/>
      <c r="AK142" s="4"/>
      <c r="AL142" s="4"/>
      <c r="AM142" s="4"/>
      <c r="AN142" s="4"/>
      <c r="AO142" s="4"/>
      <c r="AP142" s="4"/>
      <c r="AQ142" s="4"/>
      <c r="AR142" s="4"/>
      <c r="AS142" s="4"/>
      <c r="AT142" s="4"/>
      <c r="AU142" s="4"/>
    </row>
    <row r="143" s="9" customFormat="1" ht="30" customHeight="1" spans="1:28">
      <c r="A143" s="21" t="s">
        <v>389</v>
      </c>
      <c r="B143" s="4" t="s">
        <v>390</v>
      </c>
      <c r="C143" s="21" t="s">
        <v>374</v>
      </c>
      <c r="D143" s="4" t="s">
        <v>21</v>
      </c>
      <c r="E143" s="4">
        <v>1</v>
      </c>
      <c r="F143" s="4" t="s">
        <v>391</v>
      </c>
      <c r="G143" s="21" t="s">
        <v>392</v>
      </c>
      <c r="H143" s="4">
        <v>1</v>
      </c>
      <c r="I143" s="22">
        <v>78</v>
      </c>
      <c r="J143" s="31">
        <f t="shared" si="12"/>
        <v>46.8</v>
      </c>
      <c r="K143" s="22">
        <v>76.6</v>
      </c>
      <c r="L143" s="31">
        <f t="shared" si="13"/>
        <v>30.64</v>
      </c>
      <c r="M143" s="31">
        <f t="shared" si="14"/>
        <v>77.44</v>
      </c>
      <c r="N143" s="37">
        <v>1</v>
      </c>
      <c r="O143" s="32" t="s">
        <v>24</v>
      </c>
      <c r="P143" s="8"/>
      <c r="Q143" s="8"/>
      <c r="R143" s="8"/>
      <c r="S143" s="8"/>
      <c r="T143" s="8"/>
      <c r="U143" s="8"/>
      <c r="V143" s="8"/>
      <c r="W143" s="8"/>
      <c r="X143" s="8"/>
      <c r="Y143" s="8"/>
      <c r="Z143" s="8"/>
      <c r="AA143" s="8"/>
      <c r="AB143" s="8"/>
    </row>
    <row r="144" s="9" customFormat="1" ht="30" customHeight="1" spans="1:28">
      <c r="A144" s="21"/>
      <c r="B144" s="4"/>
      <c r="C144" s="21" t="s">
        <v>374</v>
      </c>
      <c r="D144" s="4" t="s">
        <v>21</v>
      </c>
      <c r="E144" s="4">
        <v>1</v>
      </c>
      <c r="F144" s="4" t="s">
        <v>393</v>
      </c>
      <c r="G144" s="21" t="s">
        <v>394</v>
      </c>
      <c r="H144" s="4">
        <v>2</v>
      </c>
      <c r="I144" s="22">
        <v>75</v>
      </c>
      <c r="J144" s="31">
        <f t="shared" si="12"/>
        <v>45</v>
      </c>
      <c r="K144" s="22">
        <v>74.2</v>
      </c>
      <c r="L144" s="31">
        <f t="shared" si="13"/>
        <v>29.68</v>
      </c>
      <c r="M144" s="31">
        <f t="shared" si="14"/>
        <v>74.68</v>
      </c>
      <c r="N144" s="37">
        <v>3</v>
      </c>
      <c r="O144" s="22"/>
      <c r="P144" s="8"/>
      <c r="Q144" s="8"/>
      <c r="R144" s="8"/>
      <c r="S144" s="8"/>
      <c r="T144" s="8"/>
      <c r="U144" s="8"/>
      <c r="V144" s="8"/>
      <c r="W144" s="8"/>
      <c r="X144" s="8"/>
      <c r="Y144" s="8"/>
      <c r="Z144" s="8"/>
      <c r="AA144" s="8"/>
      <c r="AB144" s="8"/>
    </row>
    <row r="145" s="4" customFormat="1" ht="30" customHeight="1" spans="1:29">
      <c r="A145" s="21"/>
      <c r="C145" s="21" t="s">
        <v>374</v>
      </c>
      <c r="D145" s="4" t="s">
        <v>21</v>
      </c>
      <c r="E145" s="4">
        <v>1</v>
      </c>
      <c r="F145" s="4" t="s">
        <v>395</v>
      </c>
      <c r="G145" s="21" t="s">
        <v>396</v>
      </c>
      <c r="H145" s="4">
        <v>2</v>
      </c>
      <c r="I145" s="22">
        <v>75</v>
      </c>
      <c r="J145" s="31">
        <f t="shared" si="12"/>
        <v>45</v>
      </c>
      <c r="K145" s="22">
        <v>78.7</v>
      </c>
      <c r="L145" s="31">
        <f t="shared" si="13"/>
        <v>31.48</v>
      </c>
      <c r="M145" s="31">
        <f t="shared" si="14"/>
        <v>76.48</v>
      </c>
      <c r="N145" s="37">
        <v>2</v>
      </c>
      <c r="O145" s="22"/>
      <c r="P145" s="8"/>
      <c r="Q145" s="8"/>
      <c r="R145" s="8"/>
      <c r="S145" s="8"/>
      <c r="T145" s="8"/>
      <c r="U145" s="8"/>
      <c r="V145" s="8"/>
      <c r="W145" s="8"/>
      <c r="X145" s="8"/>
      <c r="Y145" s="8"/>
      <c r="Z145" s="8"/>
      <c r="AA145" s="8"/>
      <c r="AB145" s="8"/>
      <c r="AC145" s="39"/>
    </row>
    <row r="146" s="5" customFormat="1" ht="30" customHeight="1" spans="1:47">
      <c r="A146" s="24" t="s">
        <v>103</v>
      </c>
      <c r="B146" s="5" t="s">
        <v>104</v>
      </c>
      <c r="C146" s="24" t="s">
        <v>374</v>
      </c>
      <c r="D146" s="5" t="s">
        <v>21</v>
      </c>
      <c r="E146" s="5">
        <v>1</v>
      </c>
      <c r="F146" s="5" t="s">
        <v>397</v>
      </c>
      <c r="G146" s="24" t="s">
        <v>398</v>
      </c>
      <c r="H146" s="5">
        <v>1</v>
      </c>
      <c r="I146" s="26">
        <v>63</v>
      </c>
      <c r="J146" s="34">
        <f t="shared" si="12"/>
        <v>37.8</v>
      </c>
      <c r="K146" s="26">
        <v>77.8</v>
      </c>
      <c r="L146" s="34">
        <f t="shared" si="13"/>
        <v>31.12</v>
      </c>
      <c r="M146" s="34">
        <f t="shared" si="14"/>
        <v>68.92</v>
      </c>
      <c r="N146" s="35">
        <v>2</v>
      </c>
      <c r="O146" s="26"/>
      <c r="P146" s="8"/>
      <c r="Q146" s="8"/>
      <c r="R146" s="8"/>
      <c r="S146" s="8"/>
      <c r="T146" s="8"/>
      <c r="U146" s="8"/>
      <c r="V146" s="8"/>
      <c r="W146" s="8"/>
      <c r="X146" s="8"/>
      <c r="Y146" s="8"/>
      <c r="Z146" s="8"/>
      <c r="AA146" s="8"/>
      <c r="AB146" s="8"/>
      <c r="AC146" s="39"/>
      <c r="AD146" s="4"/>
      <c r="AE146" s="4"/>
      <c r="AF146" s="4"/>
      <c r="AG146" s="4"/>
      <c r="AH146" s="4"/>
      <c r="AI146" s="4"/>
      <c r="AJ146" s="4"/>
      <c r="AK146" s="4"/>
      <c r="AL146" s="4"/>
      <c r="AM146" s="4"/>
      <c r="AN146" s="4"/>
      <c r="AO146" s="4"/>
      <c r="AP146" s="4"/>
      <c r="AQ146" s="4"/>
      <c r="AR146" s="4"/>
      <c r="AS146" s="4"/>
      <c r="AT146" s="4"/>
      <c r="AU146" s="4"/>
    </row>
    <row r="147" s="5" customFormat="1" ht="30" customHeight="1" spans="1:47">
      <c r="A147" s="24"/>
      <c r="C147" s="24" t="s">
        <v>374</v>
      </c>
      <c r="D147" s="5" t="s">
        <v>21</v>
      </c>
      <c r="E147" s="5">
        <v>1</v>
      </c>
      <c r="F147" s="5" t="s">
        <v>399</v>
      </c>
      <c r="G147" s="24" t="s">
        <v>400</v>
      </c>
      <c r="H147" s="5">
        <v>2</v>
      </c>
      <c r="I147" s="26">
        <v>62.5</v>
      </c>
      <c r="J147" s="34">
        <f t="shared" si="12"/>
        <v>37.5</v>
      </c>
      <c r="K147" s="26">
        <v>80.8</v>
      </c>
      <c r="L147" s="34">
        <f t="shared" si="13"/>
        <v>32.32</v>
      </c>
      <c r="M147" s="34">
        <f t="shared" si="14"/>
        <v>69.82</v>
      </c>
      <c r="N147" s="35">
        <v>1</v>
      </c>
      <c r="O147" s="36" t="s">
        <v>24</v>
      </c>
      <c r="P147" s="8"/>
      <c r="Q147" s="8"/>
      <c r="R147" s="8"/>
      <c r="S147" s="8"/>
      <c r="T147" s="8"/>
      <c r="U147" s="8"/>
      <c r="V147" s="8"/>
      <c r="W147" s="8"/>
      <c r="X147" s="8"/>
      <c r="Y147" s="8"/>
      <c r="Z147" s="8"/>
      <c r="AA147" s="8"/>
      <c r="AB147" s="8"/>
      <c r="AC147" s="39"/>
      <c r="AD147" s="4"/>
      <c r="AE147" s="4"/>
      <c r="AF147" s="4"/>
      <c r="AG147" s="4"/>
      <c r="AH147" s="4"/>
      <c r="AI147" s="4"/>
      <c r="AJ147" s="4"/>
      <c r="AK147" s="4"/>
      <c r="AL147" s="4"/>
      <c r="AM147" s="4"/>
      <c r="AN147" s="4"/>
      <c r="AO147" s="4"/>
      <c r="AP147" s="4"/>
      <c r="AQ147" s="4"/>
      <c r="AR147" s="4"/>
      <c r="AS147" s="4"/>
      <c r="AT147" s="4"/>
      <c r="AU147" s="4"/>
    </row>
    <row r="148" s="5" customFormat="1" ht="30" customHeight="1" spans="1:47">
      <c r="A148" s="24"/>
      <c r="C148" s="24" t="s">
        <v>374</v>
      </c>
      <c r="D148" s="5" t="s">
        <v>21</v>
      </c>
      <c r="E148" s="5">
        <v>1</v>
      </c>
      <c r="F148" s="5" t="s">
        <v>401</v>
      </c>
      <c r="G148" s="24" t="s">
        <v>402</v>
      </c>
      <c r="H148" s="5">
        <v>3</v>
      </c>
      <c r="I148" s="26">
        <v>58.5</v>
      </c>
      <c r="J148" s="34">
        <f t="shared" si="12"/>
        <v>35.1</v>
      </c>
      <c r="K148" s="26">
        <v>76.8</v>
      </c>
      <c r="L148" s="34">
        <f t="shared" si="13"/>
        <v>30.72</v>
      </c>
      <c r="M148" s="34">
        <f t="shared" si="14"/>
        <v>65.82</v>
      </c>
      <c r="N148" s="35">
        <v>3</v>
      </c>
      <c r="O148" s="26"/>
      <c r="P148" s="8"/>
      <c r="Q148" s="8"/>
      <c r="R148" s="8"/>
      <c r="S148" s="8"/>
      <c r="T148" s="8"/>
      <c r="U148" s="8"/>
      <c r="V148" s="8"/>
      <c r="W148" s="8"/>
      <c r="X148" s="8"/>
      <c r="Y148" s="8"/>
      <c r="Z148" s="8"/>
      <c r="AA148" s="8"/>
      <c r="AB148" s="8"/>
      <c r="AC148" s="39"/>
      <c r="AD148" s="4"/>
      <c r="AE148" s="4"/>
      <c r="AF148" s="4"/>
      <c r="AG148" s="4"/>
      <c r="AH148" s="4"/>
      <c r="AI148" s="4"/>
      <c r="AJ148" s="4"/>
      <c r="AK148" s="4"/>
      <c r="AL148" s="4"/>
      <c r="AM148" s="4"/>
      <c r="AN148" s="4"/>
      <c r="AO148" s="4"/>
      <c r="AP148" s="4"/>
      <c r="AQ148" s="4"/>
      <c r="AR148" s="4"/>
      <c r="AS148" s="4"/>
      <c r="AT148" s="4"/>
      <c r="AU148" s="4"/>
    </row>
    <row r="149" s="4" customFormat="1" ht="30" customHeight="1" spans="1:29">
      <c r="A149" s="21" t="s">
        <v>210</v>
      </c>
      <c r="B149" s="4" t="s">
        <v>211</v>
      </c>
      <c r="C149" s="21" t="s">
        <v>374</v>
      </c>
      <c r="D149" s="4" t="s">
        <v>21</v>
      </c>
      <c r="E149" s="4">
        <v>1</v>
      </c>
      <c r="F149" s="4" t="s">
        <v>403</v>
      </c>
      <c r="G149" s="21" t="s">
        <v>404</v>
      </c>
      <c r="H149" s="4">
        <v>1</v>
      </c>
      <c r="I149" s="22">
        <v>68</v>
      </c>
      <c r="J149" s="31">
        <f t="shared" si="12"/>
        <v>40.8</v>
      </c>
      <c r="K149" s="22">
        <v>77.2</v>
      </c>
      <c r="L149" s="31">
        <f t="shared" si="13"/>
        <v>30.88</v>
      </c>
      <c r="M149" s="31">
        <f t="shared" si="14"/>
        <v>71.68</v>
      </c>
      <c r="N149" s="37">
        <v>2</v>
      </c>
      <c r="O149" s="22"/>
      <c r="P149" s="8"/>
      <c r="Q149" s="8"/>
      <c r="R149" s="8"/>
      <c r="S149" s="8"/>
      <c r="T149" s="8"/>
      <c r="U149" s="8"/>
      <c r="V149" s="8"/>
      <c r="W149" s="8"/>
      <c r="X149" s="8"/>
      <c r="Y149" s="8"/>
      <c r="Z149" s="8"/>
      <c r="AA149" s="8"/>
      <c r="AB149" s="8"/>
      <c r="AC149" s="39"/>
    </row>
    <row r="150" s="4" customFormat="1" ht="30" customHeight="1" spans="1:29">
      <c r="A150" s="21"/>
      <c r="C150" s="21" t="s">
        <v>374</v>
      </c>
      <c r="D150" s="4" t="s">
        <v>21</v>
      </c>
      <c r="E150" s="4">
        <v>1</v>
      </c>
      <c r="F150" s="4" t="s">
        <v>405</v>
      </c>
      <c r="G150" s="21" t="s">
        <v>406</v>
      </c>
      <c r="H150" s="4">
        <v>2</v>
      </c>
      <c r="I150" s="22">
        <v>67.5</v>
      </c>
      <c r="J150" s="31">
        <f t="shared" si="12"/>
        <v>40.5</v>
      </c>
      <c r="K150" s="22">
        <v>81.2</v>
      </c>
      <c r="L150" s="31">
        <f t="shared" si="13"/>
        <v>32.48</v>
      </c>
      <c r="M150" s="31">
        <f t="shared" si="14"/>
        <v>72.98</v>
      </c>
      <c r="N150" s="37">
        <v>1</v>
      </c>
      <c r="O150" s="32" t="s">
        <v>24</v>
      </c>
      <c r="P150" s="8"/>
      <c r="Q150" s="8"/>
      <c r="R150" s="8"/>
      <c r="S150" s="8"/>
      <c r="T150" s="8"/>
      <c r="U150" s="8"/>
      <c r="V150" s="8"/>
      <c r="W150" s="8"/>
      <c r="X150" s="8"/>
      <c r="Y150" s="8"/>
      <c r="Z150" s="8"/>
      <c r="AA150" s="8"/>
      <c r="AB150" s="8"/>
      <c r="AC150" s="39"/>
    </row>
    <row r="151" s="4" customFormat="1" ht="30" customHeight="1" spans="1:29">
      <c r="A151" s="21"/>
      <c r="C151" s="21" t="s">
        <v>374</v>
      </c>
      <c r="D151" s="4" t="s">
        <v>21</v>
      </c>
      <c r="E151" s="4">
        <v>1</v>
      </c>
      <c r="F151" s="4" t="s">
        <v>407</v>
      </c>
      <c r="G151" s="21" t="s">
        <v>408</v>
      </c>
      <c r="H151" s="4">
        <v>3</v>
      </c>
      <c r="I151" s="22">
        <v>64.5</v>
      </c>
      <c r="J151" s="31">
        <f t="shared" si="12"/>
        <v>38.7</v>
      </c>
      <c r="K151" s="22">
        <v>74</v>
      </c>
      <c r="L151" s="31">
        <f t="shared" si="13"/>
        <v>29.6</v>
      </c>
      <c r="M151" s="31">
        <f t="shared" si="14"/>
        <v>68.3</v>
      </c>
      <c r="N151" s="37">
        <v>3</v>
      </c>
      <c r="O151" s="22"/>
      <c r="P151" s="8"/>
      <c r="Q151" s="8"/>
      <c r="R151" s="8"/>
      <c r="S151" s="8"/>
      <c r="T151" s="8"/>
      <c r="U151" s="8"/>
      <c r="V151" s="8"/>
      <c r="W151" s="8"/>
      <c r="X151" s="8"/>
      <c r="Y151" s="8"/>
      <c r="Z151" s="8"/>
      <c r="AA151" s="8"/>
      <c r="AB151" s="8"/>
      <c r="AC151" s="39"/>
    </row>
    <row r="152" s="5" customFormat="1" ht="30" customHeight="1" spans="1:47">
      <c r="A152" s="24" t="s">
        <v>409</v>
      </c>
      <c r="B152" s="5" t="s">
        <v>410</v>
      </c>
      <c r="C152" s="24" t="s">
        <v>374</v>
      </c>
      <c r="D152" s="5" t="s">
        <v>21</v>
      </c>
      <c r="E152" s="5">
        <v>1</v>
      </c>
      <c r="F152" s="5" t="s">
        <v>411</v>
      </c>
      <c r="G152" s="24" t="s">
        <v>412</v>
      </c>
      <c r="H152" s="5">
        <v>1</v>
      </c>
      <c r="I152" s="26">
        <v>75</v>
      </c>
      <c r="J152" s="34">
        <f t="shared" si="12"/>
        <v>45</v>
      </c>
      <c r="K152" s="26">
        <v>79.4</v>
      </c>
      <c r="L152" s="34">
        <f t="shared" si="13"/>
        <v>31.76</v>
      </c>
      <c r="M152" s="34">
        <f t="shared" si="14"/>
        <v>76.76</v>
      </c>
      <c r="N152" s="35">
        <v>1</v>
      </c>
      <c r="O152" s="36" t="s">
        <v>24</v>
      </c>
      <c r="P152" s="33"/>
      <c r="Q152" s="8"/>
      <c r="R152" s="8"/>
      <c r="S152" s="8"/>
      <c r="T152" s="8"/>
      <c r="U152" s="8"/>
      <c r="V152" s="8"/>
      <c r="W152" s="8"/>
      <c r="X152" s="8"/>
      <c r="Y152" s="8"/>
      <c r="Z152" s="8"/>
      <c r="AA152" s="8"/>
      <c r="AB152" s="8"/>
      <c r="AC152" s="39"/>
      <c r="AD152" s="4"/>
      <c r="AE152" s="4"/>
      <c r="AF152" s="4"/>
      <c r="AG152" s="4"/>
      <c r="AH152" s="4"/>
      <c r="AI152" s="4"/>
      <c r="AJ152" s="4"/>
      <c r="AK152" s="4"/>
      <c r="AL152" s="4"/>
      <c r="AM152" s="4"/>
      <c r="AN152" s="4"/>
      <c r="AO152" s="4"/>
      <c r="AP152" s="4"/>
      <c r="AQ152" s="4"/>
      <c r="AR152" s="4"/>
      <c r="AS152" s="4"/>
      <c r="AT152" s="4"/>
      <c r="AU152" s="4"/>
    </row>
    <row r="153" s="5" customFormat="1" ht="30" customHeight="1" spans="1:47">
      <c r="A153" s="24"/>
      <c r="C153" s="24" t="s">
        <v>374</v>
      </c>
      <c r="D153" s="5" t="s">
        <v>21</v>
      </c>
      <c r="E153" s="5">
        <v>1</v>
      </c>
      <c r="F153" s="5" t="s">
        <v>413</v>
      </c>
      <c r="G153" s="24" t="s">
        <v>414</v>
      </c>
      <c r="H153" s="5">
        <v>2</v>
      </c>
      <c r="I153" s="26">
        <v>69.5</v>
      </c>
      <c r="J153" s="34">
        <f t="shared" si="12"/>
        <v>41.7</v>
      </c>
      <c r="K153" s="26">
        <v>77.9</v>
      </c>
      <c r="L153" s="34">
        <f t="shared" si="13"/>
        <v>31.16</v>
      </c>
      <c r="M153" s="34">
        <f t="shared" si="14"/>
        <v>72.86</v>
      </c>
      <c r="N153" s="35">
        <v>3</v>
      </c>
      <c r="O153" s="26"/>
      <c r="P153" s="8"/>
      <c r="Q153" s="8"/>
      <c r="R153" s="8"/>
      <c r="S153" s="8"/>
      <c r="T153" s="8"/>
      <c r="U153" s="8"/>
      <c r="V153" s="8"/>
      <c r="W153" s="8"/>
      <c r="X153" s="8"/>
      <c r="Y153" s="8"/>
      <c r="Z153" s="8"/>
      <c r="AA153" s="8"/>
      <c r="AB153" s="8"/>
      <c r="AC153" s="39"/>
      <c r="AD153" s="4"/>
      <c r="AE153" s="4"/>
      <c r="AF153" s="4"/>
      <c r="AG153" s="4"/>
      <c r="AH153" s="4"/>
      <c r="AI153" s="4"/>
      <c r="AJ153" s="4"/>
      <c r="AK153" s="4"/>
      <c r="AL153" s="4"/>
      <c r="AM153" s="4"/>
      <c r="AN153" s="4"/>
      <c r="AO153" s="4"/>
      <c r="AP153" s="4"/>
      <c r="AQ153" s="4"/>
      <c r="AR153" s="4"/>
      <c r="AS153" s="4"/>
      <c r="AT153" s="4"/>
      <c r="AU153" s="4"/>
    </row>
    <row r="154" s="10" customFormat="1" ht="30" customHeight="1" spans="1:47">
      <c r="A154" s="24"/>
      <c r="B154" s="5"/>
      <c r="C154" s="24" t="s">
        <v>374</v>
      </c>
      <c r="D154" s="5" t="s">
        <v>21</v>
      </c>
      <c r="E154" s="5">
        <v>1</v>
      </c>
      <c r="F154" s="5" t="s">
        <v>415</v>
      </c>
      <c r="G154" s="24" t="s">
        <v>416</v>
      </c>
      <c r="H154" s="5">
        <v>4</v>
      </c>
      <c r="I154" s="26">
        <v>69</v>
      </c>
      <c r="J154" s="34">
        <f t="shared" si="12"/>
        <v>41.4</v>
      </c>
      <c r="K154" s="26">
        <v>82.4</v>
      </c>
      <c r="L154" s="34">
        <f t="shared" si="13"/>
        <v>32.96</v>
      </c>
      <c r="M154" s="34">
        <f t="shared" si="14"/>
        <v>74.36</v>
      </c>
      <c r="N154" s="35">
        <v>2</v>
      </c>
      <c r="O154" s="26"/>
      <c r="P154" s="8"/>
      <c r="Q154" s="8"/>
      <c r="R154" s="8"/>
      <c r="S154" s="8"/>
      <c r="T154" s="8"/>
      <c r="U154" s="8"/>
      <c r="V154" s="8"/>
      <c r="W154" s="8"/>
      <c r="X154" s="8"/>
      <c r="Y154" s="8"/>
      <c r="Z154" s="8"/>
      <c r="AA154" s="8"/>
      <c r="AB154" s="8"/>
      <c r="AC154" s="9"/>
      <c r="AD154" s="9"/>
      <c r="AE154" s="9"/>
      <c r="AF154" s="9"/>
      <c r="AG154" s="9"/>
      <c r="AH154" s="9"/>
      <c r="AI154" s="9"/>
      <c r="AJ154" s="9"/>
      <c r="AK154" s="9"/>
      <c r="AL154" s="9"/>
      <c r="AM154" s="9"/>
      <c r="AN154" s="9"/>
      <c r="AO154" s="9"/>
      <c r="AP154" s="9"/>
      <c r="AQ154" s="9"/>
      <c r="AR154" s="9"/>
      <c r="AS154" s="9"/>
      <c r="AT154" s="9"/>
      <c r="AU154" s="9"/>
    </row>
    <row r="155" s="4" customFormat="1" ht="30" customHeight="1" spans="1:29">
      <c r="A155" s="21" t="s">
        <v>417</v>
      </c>
      <c r="B155" s="4" t="s">
        <v>418</v>
      </c>
      <c r="C155" s="21" t="s">
        <v>374</v>
      </c>
      <c r="D155" s="4" t="s">
        <v>57</v>
      </c>
      <c r="E155" s="4">
        <v>1</v>
      </c>
      <c r="F155" s="4" t="s">
        <v>419</v>
      </c>
      <c r="G155" s="21" t="s">
        <v>420</v>
      </c>
      <c r="H155" s="4">
        <v>1</v>
      </c>
      <c r="I155" s="22">
        <v>71.5</v>
      </c>
      <c r="J155" s="31">
        <f t="shared" si="12"/>
        <v>42.9</v>
      </c>
      <c r="K155" s="22">
        <v>82.6</v>
      </c>
      <c r="L155" s="31">
        <f t="shared" si="13"/>
        <v>33.04</v>
      </c>
      <c r="M155" s="31">
        <f t="shared" si="14"/>
        <v>75.94</v>
      </c>
      <c r="N155" s="37">
        <v>1</v>
      </c>
      <c r="O155" s="32" t="s">
        <v>24</v>
      </c>
      <c r="P155" s="8"/>
      <c r="Q155" s="8"/>
      <c r="R155" s="8"/>
      <c r="S155" s="8"/>
      <c r="T155" s="8"/>
      <c r="U155" s="8"/>
      <c r="V155" s="8"/>
      <c r="W155" s="8"/>
      <c r="X155" s="8"/>
      <c r="Y155" s="8"/>
      <c r="Z155" s="8"/>
      <c r="AA155" s="8"/>
      <c r="AB155" s="8"/>
      <c r="AC155" s="39"/>
    </row>
    <row r="156" s="4" customFormat="1" ht="30" customHeight="1" spans="1:29">
      <c r="A156" s="21"/>
      <c r="C156" s="21" t="s">
        <v>374</v>
      </c>
      <c r="D156" s="4" t="s">
        <v>57</v>
      </c>
      <c r="E156" s="4">
        <v>1</v>
      </c>
      <c r="F156" s="4" t="s">
        <v>421</v>
      </c>
      <c r="G156" s="21" t="s">
        <v>422</v>
      </c>
      <c r="H156" s="4">
        <v>2</v>
      </c>
      <c r="I156" s="22">
        <v>61</v>
      </c>
      <c r="J156" s="31">
        <f t="shared" si="12"/>
        <v>36.6</v>
      </c>
      <c r="K156" s="22">
        <v>80.8</v>
      </c>
      <c r="L156" s="31">
        <f t="shared" si="13"/>
        <v>32.32</v>
      </c>
      <c r="M156" s="31">
        <f t="shared" si="14"/>
        <v>68.92</v>
      </c>
      <c r="N156" s="37">
        <v>2</v>
      </c>
      <c r="O156" s="22"/>
      <c r="P156" s="8"/>
      <c r="Q156" s="8"/>
      <c r="R156" s="8"/>
      <c r="S156" s="8"/>
      <c r="T156" s="8"/>
      <c r="U156" s="8"/>
      <c r="V156" s="8"/>
      <c r="W156" s="8"/>
      <c r="X156" s="8"/>
      <c r="Y156" s="8"/>
      <c r="Z156" s="8"/>
      <c r="AA156" s="8"/>
      <c r="AB156" s="8"/>
      <c r="AC156" s="39"/>
    </row>
    <row r="157" s="4" customFormat="1" ht="30" customHeight="1" spans="1:29">
      <c r="A157" s="21"/>
      <c r="C157" s="21" t="s">
        <v>374</v>
      </c>
      <c r="D157" s="4" t="s">
        <v>57</v>
      </c>
      <c r="E157" s="4">
        <v>1</v>
      </c>
      <c r="F157" s="4" t="s">
        <v>423</v>
      </c>
      <c r="G157" s="21" t="s">
        <v>424</v>
      </c>
      <c r="H157" s="4">
        <v>3</v>
      </c>
      <c r="I157" s="22">
        <v>50</v>
      </c>
      <c r="J157" s="31">
        <f t="shared" si="12"/>
        <v>30</v>
      </c>
      <c r="K157" s="22">
        <v>78.6</v>
      </c>
      <c r="L157" s="31">
        <f t="shared" si="13"/>
        <v>31.44</v>
      </c>
      <c r="M157" s="31">
        <f t="shared" si="14"/>
        <v>61.44</v>
      </c>
      <c r="N157" s="37">
        <v>3</v>
      </c>
      <c r="O157" s="22"/>
      <c r="P157" s="8"/>
      <c r="Q157" s="8"/>
      <c r="R157" s="8"/>
      <c r="S157" s="8"/>
      <c r="T157" s="8"/>
      <c r="U157" s="8"/>
      <c r="V157" s="8"/>
      <c r="W157" s="8"/>
      <c r="X157" s="8"/>
      <c r="Y157" s="8"/>
      <c r="Z157" s="8"/>
      <c r="AA157" s="8"/>
      <c r="AB157" s="8"/>
      <c r="AC157" s="39"/>
    </row>
    <row r="158" s="5" customFormat="1" ht="30" customHeight="1" spans="1:47">
      <c r="A158" s="24" t="s">
        <v>425</v>
      </c>
      <c r="B158" s="5" t="s">
        <v>426</v>
      </c>
      <c r="C158" s="24" t="s">
        <v>427</v>
      </c>
      <c r="D158" s="5" t="s">
        <v>21</v>
      </c>
      <c r="E158" s="5">
        <v>1</v>
      </c>
      <c r="F158" s="5" t="s">
        <v>428</v>
      </c>
      <c r="G158" s="24" t="s">
        <v>429</v>
      </c>
      <c r="H158" s="5">
        <v>1</v>
      </c>
      <c r="I158" s="26">
        <v>62.5</v>
      </c>
      <c r="J158" s="34">
        <f t="shared" si="12"/>
        <v>37.5</v>
      </c>
      <c r="K158" s="26">
        <v>79</v>
      </c>
      <c r="L158" s="34">
        <f t="shared" si="13"/>
        <v>31.6</v>
      </c>
      <c r="M158" s="34">
        <f t="shared" si="14"/>
        <v>69.1</v>
      </c>
      <c r="N158" s="35">
        <v>1</v>
      </c>
      <c r="O158" s="36" t="s">
        <v>24</v>
      </c>
      <c r="P158" s="8"/>
      <c r="Q158" s="8"/>
      <c r="R158" s="8"/>
      <c r="S158" s="8"/>
      <c r="T158" s="8"/>
      <c r="U158" s="8"/>
      <c r="V158" s="8"/>
      <c r="W158" s="8"/>
      <c r="X158" s="8"/>
      <c r="Y158" s="8"/>
      <c r="Z158" s="8"/>
      <c r="AA158" s="8"/>
      <c r="AB158" s="8"/>
      <c r="AC158" s="39"/>
      <c r="AD158" s="4"/>
      <c r="AE158" s="4"/>
      <c r="AF158" s="4"/>
      <c r="AG158" s="4"/>
      <c r="AH158" s="4"/>
      <c r="AI158" s="4"/>
      <c r="AJ158" s="4"/>
      <c r="AK158" s="4"/>
      <c r="AL158" s="4"/>
      <c r="AM158" s="4"/>
      <c r="AN158" s="4"/>
      <c r="AO158" s="4"/>
      <c r="AP158" s="4"/>
      <c r="AQ158" s="4"/>
      <c r="AR158" s="4"/>
      <c r="AS158" s="4"/>
      <c r="AT158" s="4"/>
      <c r="AU158" s="4"/>
    </row>
    <row r="159" s="5" customFormat="1" ht="30" customHeight="1" spans="1:47">
      <c r="A159" s="24"/>
      <c r="C159" s="24" t="s">
        <v>427</v>
      </c>
      <c r="D159" s="5" t="s">
        <v>21</v>
      </c>
      <c r="E159" s="5">
        <v>1</v>
      </c>
      <c r="F159" s="5" t="s">
        <v>430</v>
      </c>
      <c r="G159" s="24" t="s">
        <v>431</v>
      </c>
      <c r="H159" s="5">
        <v>2</v>
      </c>
      <c r="I159" s="26">
        <v>59.5</v>
      </c>
      <c r="J159" s="34">
        <f t="shared" si="12"/>
        <v>35.7</v>
      </c>
      <c r="K159" s="26">
        <v>76.6</v>
      </c>
      <c r="L159" s="34">
        <f t="shared" si="13"/>
        <v>30.64</v>
      </c>
      <c r="M159" s="34">
        <f t="shared" si="14"/>
        <v>66.34</v>
      </c>
      <c r="N159" s="35">
        <v>2</v>
      </c>
      <c r="O159" s="26"/>
      <c r="P159" s="8"/>
      <c r="Q159" s="8"/>
      <c r="R159" s="8"/>
      <c r="S159" s="8"/>
      <c r="T159" s="8"/>
      <c r="U159" s="8"/>
      <c r="V159" s="8"/>
      <c r="W159" s="8"/>
      <c r="X159" s="8"/>
      <c r="Y159" s="8"/>
      <c r="Z159" s="8"/>
      <c r="AA159" s="8"/>
      <c r="AB159" s="8"/>
      <c r="AC159" s="39"/>
      <c r="AD159" s="4"/>
      <c r="AE159" s="4"/>
      <c r="AF159" s="4"/>
      <c r="AG159" s="4"/>
      <c r="AH159" s="4"/>
      <c r="AI159" s="4"/>
      <c r="AJ159" s="4"/>
      <c r="AK159" s="4"/>
      <c r="AL159" s="4"/>
      <c r="AM159" s="4"/>
      <c r="AN159" s="4"/>
      <c r="AO159" s="4"/>
      <c r="AP159" s="4"/>
      <c r="AQ159" s="4"/>
      <c r="AR159" s="4"/>
      <c r="AS159" s="4"/>
      <c r="AT159" s="4"/>
      <c r="AU159" s="4"/>
    </row>
    <row r="160" s="4" customFormat="1" ht="30" customHeight="1" spans="1:29">
      <c r="A160" s="21" t="s">
        <v>432</v>
      </c>
      <c r="B160" s="4" t="s">
        <v>433</v>
      </c>
      <c r="C160" s="21" t="s">
        <v>434</v>
      </c>
      <c r="D160" s="4" t="s">
        <v>21</v>
      </c>
      <c r="E160" s="4">
        <v>1</v>
      </c>
      <c r="F160" s="4" t="s">
        <v>435</v>
      </c>
      <c r="G160" s="21" t="s">
        <v>436</v>
      </c>
      <c r="H160" s="4">
        <v>1</v>
      </c>
      <c r="I160" s="22">
        <v>60</v>
      </c>
      <c r="J160" s="31">
        <f t="shared" si="12"/>
        <v>36</v>
      </c>
      <c r="K160" s="22">
        <v>65.4</v>
      </c>
      <c r="L160" s="31">
        <f t="shared" si="13"/>
        <v>26.16</v>
      </c>
      <c r="M160" s="31">
        <f t="shared" si="14"/>
        <v>62.16</v>
      </c>
      <c r="N160" s="37">
        <v>1</v>
      </c>
      <c r="O160" s="32" t="s">
        <v>24</v>
      </c>
      <c r="P160" s="8"/>
      <c r="Q160" s="8"/>
      <c r="R160" s="8"/>
      <c r="S160" s="8"/>
      <c r="T160" s="8"/>
      <c r="U160" s="8"/>
      <c r="V160" s="8"/>
      <c r="W160" s="8"/>
      <c r="X160" s="8"/>
      <c r="Y160" s="8"/>
      <c r="Z160" s="8"/>
      <c r="AA160" s="8"/>
      <c r="AB160" s="8"/>
      <c r="AC160" s="39"/>
    </row>
    <row r="161" s="4" customFormat="1" ht="43" customHeight="1" spans="1:29">
      <c r="A161" s="21"/>
      <c r="C161" s="21" t="s">
        <v>434</v>
      </c>
      <c r="D161" s="4" t="s">
        <v>21</v>
      </c>
      <c r="E161" s="4">
        <v>1</v>
      </c>
      <c r="F161" s="4" t="s">
        <v>437</v>
      </c>
      <c r="G161" s="21" t="s">
        <v>438</v>
      </c>
      <c r="H161" s="4">
        <v>2</v>
      </c>
      <c r="I161" s="22">
        <v>34.5</v>
      </c>
      <c r="J161" s="31">
        <f t="shared" si="12"/>
        <v>20.7</v>
      </c>
      <c r="K161" s="50">
        <v>52.4</v>
      </c>
      <c r="L161" s="31"/>
      <c r="M161" s="31"/>
      <c r="N161" s="37" t="s">
        <v>317</v>
      </c>
      <c r="O161" s="22"/>
      <c r="P161" s="8"/>
      <c r="Q161" s="8"/>
      <c r="R161" s="8"/>
      <c r="S161" s="8"/>
      <c r="T161" s="8"/>
      <c r="U161" s="8"/>
      <c r="V161" s="8"/>
      <c r="W161" s="8"/>
      <c r="X161" s="8"/>
      <c r="Y161" s="8"/>
      <c r="Z161" s="8"/>
      <c r="AA161" s="8"/>
      <c r="AB161" s="8"/>
      <c r="AC161" s="39"/>
    </row>
    <row r="162" s="5" customFormat="1" ht="30" customHeight="1" spans="1:47">
      <c r="A162" s="24" t="s">
        <v>439</v>
      </c>
      <c r="B162" s="5" t="s">
        <v>440</v>
      </c>
      <c r="C162" s="24" t="s">
        <v>434</v>
      </c>
      <c r="D162" s="5" t="s">
        <v>21</v>
      </c>
      <c r="E162" s="5">
        <v>2</v>
      </c>
      <c r="F162" s="5" t="s">
        <v>441</v>
      </c>
      <c r="G162" s="24" t="s">
        <v>442</v>
      </c>
      <c r="H162" s="5">
        <v>1</v>
      </c>
      <c r="I162" s="26">
        <v>64.5</v>
      </c>
      <c r="J162" s="34">
        <f t="shared" si="12"/>
        <v>38.7</v>
      </c>
      <c r="K162" s="26">
        <v>73.3</v>
      </c>
      <c r="L162" s="34">
        <f t="shared" si="13"/>
        <v>29.32</v>
      </c>
      <c r="M162" s="34">
        <f t="shared" si="14"/>
        <v>68.02</v>
      </c>
      <c r="N162" s="35">
        <v>2</v>
      </c>
      <c r="O162" s="36" t="s">
        <v>24</v>
      </c>
      <c r="P162" s="8"/>
      <c r="Q162" s="8"/>
      <c r="R162" s="8"/>
      <c r="S162" s="8"/>
      <c r="T162" s="8"/>
      <c r="U162" s="8"/>
      <c r="V162" s="8"/>
      <c r="W162" s="8"/>
      <c r="X162" s="8"/>
      <c r="Y162" s="8"/>
      <c r="Z162" s="8"/>
      <c r="AA162" s="8"/>
      <c r="AB162" s="8"/>
      <c r="AC162" s="39"/>
      <c r="AD162" s="4"/>
      <c r="AE162" s="4"/>
      <c r="AF162" s="4"/>
      <c r="AG162" s="4"/>
      <c r="AH162" s="4"/>
      <c r="AI162" s="4"/>
      <c r="AJ162" s="4"/>
      <c r="AK162" s="4"/>
      <c r="AL162" s="4"/>
      <c r="AM162" s="4"/>
      <c r="AN162" s="4"/>
      <c r="AO162" s="4"/>
      <c r="AP162" s="4"/>
      <c r="AQ162" s="4"/>
      <c r="AR162" s="4"/>
      <c r="AS162" s="4"/>
      <c r="AT162" s="4"/>
      <c r="AU162" s="4"/>
    </row>
    <row r="163" s="5" customFormat="1" ht="30" customHeight="1" spans="1:47">
      <c r="A163" s="24"/>
      <c r="C163" s="24" t="s">
        <v>434</v>
      </c>
      <c r="D163" s="5" t="s">
        <v>21</v>
      </c>
      <c r="E163" s="5">
        <v>2</v>
      </c>
      <c r="F163" s="5" t="s">
        <v>443</v>
      </c>
      <c r="G163" s="24" t="s">
        <v>444</v>
      </c>
      <c r="H163" s="5">
        <v>2</v>
      </c>
      <c r="I163" s="26">
        <v>63</v>
      </c>
      <c r="J163" s="34">
        <f t="shared" si="12"/>
        <v>37.8</v>
      </c>
      <c r="K163" s="26">
        <v>79.7</v>
      </c>
      <c r="L163" s="34">
        <f t="shared" si="13"/>
        <v>31.88</v>
      </c>
      <c r="M163" s="34">
        <f t="shared" si="14"/>
        <v>69.68</v>
      </c>
      <c r="N163" s="35">
        <v>1</v>
      </c>
      <c r="O163" s="36" t="s">
        <v>24</v>
      </c>
      <c r="P163" s="8"/>
      <c r="Q163" s="8"/>
      <c r="R163" s="8"/>
      <c r="S163" s="8"/>
      <c r="T163" s="8"/>
      <c r="U163" s="8"/>
      <c r="V163" s="8"/>
      <c r="W163" s="8"/>
      <c r="X163" s="8"/>
      <c r="Y163" s="8"/>
      <c r="Z163" s="8"/>
      <c r="AA163" s="8"/>
      <c r="AB163" s="8"/>
      <c r="AC163" s="39"/>
      <c r="AD163" s="4"/>
      <c r="AE163" s="4"/>
      <c r="AF163" s="4"/>
      <c r="AG163" s="4"/>
      <c r="AH163" s="4"/>
      <c r="AI163" s="4"/>
      <c r="AJ163" s="4"/>
      <c r="AK163" s="4"/>
      <c r="AL163" s="4"/>
      <c r="AM163" s="4"/>
      <c r="AN163" s="4"/>
      <c r="AO163" s="4"/>
      <c r="AP163" s="4"/>
      <c r="AQ163" s="4"/>
      <c r="AR163" s="4"/>
      <c r="AS163" s="4"/>
      <c r="AT163" s="4"/>
      <c r="AU163" s="4"/>
    </row>
    <row r="164" s="5" customFormat="1" ht="30" customHeight="1" spans="1:47">
      <c r="A164" s="24"/>
      <c r="C164" s="24" t="s">
        <v>434</v>
      </c>
      <c r="D164" s="5" t="s">
        <v>21</v>
      </c>
      <c r="E164" s="5">
        <v>2</v>
      </c>
      <c r="F164" s="5" t="s">
        <v>445</v>
      </c>
      <c r="G164" s="24" t="s">
        <v>446</v>
      </c>
      <c r="H164" s="5">
        <v>3</v>
      </c>
      <c r="I164" s="26">
        <v>62.5</v>
      </c>
      <c r="J164" s="34">
        <f t="shared" si="12"/>
        <v>37.5</v>
      </c>
      <c r="K164" s="26">
        <v>74.9</v>
      </c>
      <c r="L164" s="34">
        <f t="shared" si="13"/>
        <v>29.96</v>
      </c>
      <c r="M164" s="34">
        <f t="shared" si="14"/>
        <v>67.46</v>
      </c>
      <c r="N164" s="35">
        <v>3</v>
      </c>
      <c r="O164" s="26"/>
      <c r="P164" s="8"/>
      <c r="Q164" s="8"/>
      <c r="R164" s="8"/>
      <c r="S164" s="8"/>
      <c r="T164" s="8"/>
      <c r="U164" s="8"/>
      <c r="V164" s="8"/>
      <c r="W164" s="8"/>
      <c r="X164" s="8"/>
      <c r="Y164" s="8"/>
      <c r="Z164" s="8"/>
      <c r="AA164" s="8"/>
      <c r="AB164" s="8"/>
      <c r="AC164" s="39"/>
      <c r="AD164" s="4"/>
      <c r="AE164" s="4"/>
      <c r="AF164" s="4"/>
      <c r="AG164" s="4"/>
      <c r="AH164" s="4"/>
      <c r="AI164" s="4"/>
      <c r="AJ164" s="4"/>
      <c r="AK164" s="4"/>
      <c r="AL164" s="4"/>
      <c r="AM164" s="4"/>
      <c r="AN164" s="4"/>
      <c r="AO164" s="4"/>
      <c r="AP164" s="4"/>
      <c r="AQ164" s="4"/>
      <c r="AR164" s="4"/>
      <c r="AS164" s="4"/>
      <c r="AT164" s="4"/>
      <c r="AU164" s="4"/>
    </row>
    <row r="165" s="5" customFormat="1" ht="30" customHeight="1" spans="1:47">
      <c r="A165" s="24"/>
      <c r="C165" s="24" t="s">
        <v>434</v>
      </c>
      <c r="D165" s="5" t="s">
        <v>21</v>
      </c>
      <c r="E165" s="5">
        <v>2</v>
      </c>
      <c r="F165" s="5" t="s">
        <v>447</v>
      </c>
      <c r="G165" s="24" t="s">
        <v>448</v>
      </c>
      <c r="H165" s="5">
        <v>4</v>
      </c>
      <c r="I165" s="26">
        <v>62</v>
      </c>
      <c r="J165" s="34">
        <f t="shared" si="12"/>
        <v>37.2</v>
      </c>
      <c r="K165" s="26">
        <v>71.2</v>
      </c>
      <c r="L165" s="34">
        <f t="shared" si="13"/>
        <v>28.48</v>
      </c>
      <c r="M165" s="34">
        <f t="shared" si="14"/>
        <v>65.68</v>
      </c>
      <c r="N165" s="35">
        <v>4</v>
      </c>
      <c r="O165" s="26"/>
      <c r="P165" s="8"/>
      <c r="Q165" s="8"/>
      <c r="R165" s="8"/>
      <c r="S165" s="8"/>
      <c r="T165" s="8"/>
      <c r="U165" s="8"/>
      <c r="V165" s="8"/>
      <c r="W165" s="8"/>
      <c r="X165" s="8"/>
      <c r="Y165" s="8"/>
      <c r="Z165" s="8"/>
      <c r="AA165" s="8"/>
      <c r="AB165" s="8"/>
      <c r="AC165" s="39"/>
      <c r="AD165" s="4"/>
      <c r="AE165" s="4"/>
      <c r="AF165" s="4"/>
      <c r="AG165" s="4"/>
      <c r="AH165" s="4"/>
      <c r="AI165" s="4"/>
      <c r="AJ165" s="4"/>
      <c r="AK165" s="4"/>
      <c r="AL165" s="4"/>
      <c r="AM165" s="4"/>
      <c r="AN165" s="4"/>
      <c r="AO165" s="4"/>
      <c r="AP165" s="4"/>
      <c r="AQ165" s="4"/>
      <c r="AR165" s="4"/>
      <c r="AS165" s="4"/>
      <c r="AT165" s="4"/>
      <c r="AU165" s="4"/>
    </row>
    <row r="166" s="5" customFormat="1" ht="30" customHeight="1" spans="1:47">
      <c r="A166" s="24"/>
      <c r="C166" s="24" t="s">
        <v>434</v>
      </c>
      <c r="D166" s="5" t="s">
        <v>21</v>
      </c>
      <c r="E166" s="5">
        <v>2</v>
      </c>
      <c r="F166" s="5" t="s">
        <v>449</v>
      </c>
      <c r="G166" s="24" t="s">
        <v>450</v>
      </c>
      <c r="H166" s="5">
        <v>5</v>
      </c>
      <c r="I166" s="26">
        <v>56</v>
      </c>
      <c r="J166" s="34">
        <f t="shared" si="12"/>
        <v>33.6</v>
      </c>
      <c r="K166" s="26">
        <v>71.2</v>
      </c>
      <c r="L166" s="34">
        <f t="shared" si="13"/>
        <v>28.48</v>
      </c>
      <c r="M166" s="34">
        <f t="shared" si="14"/>
        <v>62.08</v>
      </c>
      <c r="N166" s="35">
        <v>5</v>
      </c>
      <c r="O166" s="26"/>
      <c r="P166" s="8"/>
      <c r="Q166" s="8"/>
      <c r="R166" s="8"/>
      <c r="S166" s="8"/>
      <c r="T166" s="8"/>
      <c r="U166" s="8"/>
      <c r="V166" s="8"/>
      <c r="W166" s="8"/>
      <c r="X166" s="8"/>
      <c r="Y166" s="8"/>
      <c r="Z166" s="8"/>
      <c r="AA166" s="8"/>
      <c r="AB166" s="8"/>
      <c r="AC166" s="39"/>
      <c r="AD166" s="4"/>
      <c r="AE166" s="4"/>
      <c r="AF166" s="4"/>
      <c r="AG166" s="4"/>
      <c r="AH166" s="4"/>
      <c r="AI166" s="4"/>
      <c r="AJ166" s="4"/>
      <c r="AK166" s="4"/>
      <c r="AL166" s="4"/>
      <c r="AM166" s="4"/>
      <c r="AN166" s="4"/>
      <c r="AO166" s="4"/>
      <c r="AP166" s="4"/>
      <c r="AQ166" s="4"/>
      <c r="AR166" s="4"/>
      <c r="AS166" s="4"/>
      <c r="AT166" s="4"/>
      <c r="AU166" s="4"/>
    </row>
    <row r="167" s="5" customFormat="1" ht="42" customHeight="1" spans="1:47">
      <c r="A167" s="24"/>
      <c r="C167" s="24" t="s">
        <v>434</v>
      </c>
      <c r="D167" s="5" t="s">
        <v>21</v>
      </c>
      <c r="E167" s="5">
        <v>2</v>
      </c>
      <c r="F167" s="5" t="s">
        <v>451</v>
      </c>
      <c r="G167" s="24" t="s">
        <v>452</v>
      </c>
      <c r="H167" s="5">
        <v>6</v>
      </c>
      <c r="I167" s="26">
        <v>51</v>
      </c>
      <c r="J167" s="34">
        <f t="shared" si="12"/>
        <v>30.6</v>
      </c>
      <c r="K167" s="40">
        <v>47.2</v>
      </c>
      <c r="L167" s="34"/>
      <c r="M167" s="34"/>
      <c r="N167" s="35" t="s">
        <v>317</v>
      </c>
      <c r="O167" s="26"/>
      <c r="P167" s="8"/>
      <c r="Q167" s="8"/>
      <c r="R167" s="8"/>
      <c r="S167" s="8"/>
      <c r="T167" s="8"/>
      <c r="U167" s="8"/>
      <c r="V167" s="8"/>
      <c r="W167" s="8"/>
      <c r="X167" s="8"/>
      <c r="Y167" s="8"/>
      <c r="Z167" s="8"/>
      <c r="AA167" s="8"/>
      <c r="AB167" s="8"/>
      <c r="AC167" s="39"/>
      <c r="AD167" s="4"/>
      <c r="AE167" s="4"/>
      <c r="AF167" s="4"/>
      <c r="AG167" s="4"/>
      <c r="AH167" s="4"/>
      <c r="AI167" s="4"/>
      <c r="AJ167" s="4"/>
      <c r="AK167" s="4"/>
      <c r="AL167" s="4"/>
      <c r="AM167" s="4"/>
      <c r="AN167" s="4"/>
      <c r="AO167" s="4"/>
      <c r="AP167" s="4"/>
      <c r="AQ167" s="4"/>
      <c r="AR167" s="4"/>
      <c r="AS167" s="4"/>
      <c r="AT167" s="4"/>
      <c r="AU167" s="4"/>
    </row>
    <row r="168" s="5" customFormat="1" ht="30" customHeight="1" spans="1:47">
      <c r="A168" s="24"/>
      <c r="C168" s="24" t="s">
        <v>434</v>
      </c>
      <c r="D168" s="5" t="s">
        <v>21</v>
      </c>
      <c r="E168" s="5">
        <v>2</v>
      </c>
      <c r="F168" s="5" t="s">
        <v>453</v>
      </c>
      <c r="G168" s="24" t="s">
        <v>454</v>
      </c>
      <c r="H168" s="5">
        <v>6</v>
      </c>
      <c r="I168" s="26">
        <v>51</v>
      </c>
      <c r="J168" s="34">
        <f t="shared" si="12"/>
        <v>30.6</v>
      </c>
      <c r="K168" s="26">
        <v>71.1</v>
      </c>
      <c r="L168" s="34">
        <f t="shared" si="13"/>
        <v>28.44</v>
      </c>
      <c r="M168" s="34">
        <f t="shared" si="14"/>
        <v>59.04</v>
      </c>
      <c r="N168" s="35">
        <v>6</v>
      </c>
      <c r="O168" s="26"/>
      <c r="P168" s="8"/>
      <c r="Q168" s="8"/>
      <c r="R168" s="8"/>
      <c r="S168" s="8"/>
      <c r="T168" s="8"/>
      <c r="U168" s="8"/>
      <c r="V168" s="8"/>
      <c r="W168" s="8"/>
      <c r="X168" s="8"/>
      <c r="Y168" s="8"/>
      <c r="Z168" s="8"/>
      <c r="AA168" s="8"/>
      <c r="AB168" s="8"/>
      <c r="AC168" s="39"/>
      <c r="AD168" s="4"/>
      <c r="AE168" s="4"/>
      <c r="AF168" s="4"/>
      <c r="AG168" s="4"/>
      <c r="AH168" s="4"/>
      <c r="AI168" s="4"/>
      <c r="AJ168" s="4"/>
      <c r="AK168" s="4"/>
      <c r="AL168" s="4"/>
      <c r="AM168" s="4"/>
      <c r="AN168" s="4"/>
      <c r="AO168" s="4"/>
      <c r="AP168" s="4"/>
      <c r="AQ168" s="4"/>
      <c r="AR168" s="4"/>
      <c r="AS168" s="4"/>
      <c r="AT168" s="4"/>
      <c r="AU168" s="4"/>
    </row>
    <row r="169" s="4" customFormat="1" ht="30" customHeight="1" spans="1:29">
      <c r="A169" s="21" t="s">
        <v>455</v>
      </c>
      <c r="B169" s="4" t="s">
        <v>456</v>
      </c>
      <c r="C169" s="21" t="s">
        <v>457</v>
      </c>
      <c r="D169" s="4" t="s">
        <v>21</v>
      </c>
      <c r="E169" s="4">
        <v>1</v>
      </c>
      <c r="F169" s="4" t="s">
        <v>458</v>
      </c>
      <c r="G169" s="21" t="s">
        <v>459</v>
      </c>
      <c r="H169" s="4">
        <v>1</v>
      </c>
      <c r="I169" s="22">
        <v>67</v>
      </c>
      <c r="J169" s="31">
        <f t="shared" si="12"/>
        <v>40.2</v>
      </c>
      <c r="K169" s="22">
        <v>74.4</v>
      </c>
      <c r="L169" s="31">
        <f t="shared" si="13"/>
        <v>29.76</v>
      </c>
      <c r="M169" s="31">
        <f t="shared" si="14"/>
        <v>69.96</v>
      </c>
      <c r="N169" s="37">
        <v>1</v>
      </c>
      <c r="O169" s="32" t="s">
        <v>24</v>
      </c>
      <c r="P169" s="8"/>
      <c r="Q169" s="8"/>
      <c r="R169" s="8"/>
      <c r="S169" s="8"/>
      <c r="T169" s="8"/>
      <c r="U169" s="8"/>
      <c r="V169" s="8"/>
      <c r="W169" s="8"/>
      <c r="X169" s="8"/>
      <c r="Y169" s="8"/>
      <c r="Z169" s="8"/>
      <c r="AA169" s="8"/>
      <c r="AB169" s="8"/>
      <c r="AC169" s="39"/>
    </row>
    <row r="170" s="5" customFormat="1" ht="30" customHeight="1" spans="1:47">
      <c r="A170" s="24" t="s">
        <v>455</v>
      </c>
      <c r="B170" s="5" t="s">
        <v>456</v>
      </c>
      <c r="C170" s="24" t="s">
        <v>434</v>
      </c>
      <c r="D170" s="5" t="s">
        <v>21</v>
      </c>
      <c r="E170" s="5">
        <v>1</v>
      </c>
      <c r="F170" s="5" t="s">
        <v>460</v>
      </c>
      <c r="G170" s="24" t="s">
        <v>461</v>
      </c>
      <c r="H170" s="5">
        <v>1</v>
      </c>
      <c r="I170" s="26">
        <v>50.5</v>
      </c>
      <c r="J170" s="34">
        <f t="shared" si="12"/>
        <v>30.3</v>
      </c>
      <c r="K170" s="26">
        <v>72.8</v>
      </c>
      <c r="L170" s="34">
        <f t="shared" si="13"/>
        <v>29.12</v>
      </c>
      <c r="M170" s="34">
        <f t="shared" si="14"/>
        <v>59.42</v>
      </c>
      <c r="N170" s="35">
        <v>1</v>
      </c>
      <c r="O170" s="36" t="s">
        <v>24</v>
      </c>
      <c r="P170" s="8"/>
      <c r="Q170" s="8"/>
      <c r="R170" s="8"/>
      <c r="S170" s="8"/>
      <c r="T170" s="8"/>
      <c r="U170" s="8"/>
      <c r="V170" s="8"/>
      <c r="W170" s="8"/>
      <c r="X170" s="8"/>
      <c r="Y170" s="8"/>
      <c r="Z170" s="8"/>
      <c r="AA170" s="8"/>
      <c r="AB170" s="8"/>
      <c r="AC170" s="39"/>
      <c r="AD170" s="4"/>
      <c r="AE170" s="4"/>
      <c r="AF170" s="4"/>
      <c r="AG170" s="4"/>
      <c r="AH170" s="4"/>
      <c r="AI170" s="4"/>
      <c r="AJ170" s="4"/>
      <c r="AK170" s="4"/>
      <c r="AL170" s="4"/>
      <c r="AM170" s="4"/>
      <c r="AN170" s="4"/>
      <c r="AO170" s="4"/>
      <c r="AP170" s="4"/>
      <c r="AQ170" s="4"/>
      <c r="AR170" s="4"/>
      <c r="AS170" s="4"/>
      <c r="AT170" s="4"/>
      <c r="AU170" s="4"/>
    </row>
    <row r="171" s="4" customFormat="1" ht="30" customHeight="1" spans="1:29">
      <c r="A171" s="21" t="s">
        <v>462</v>
      </c>
      <c r="B171" s="4" t="s">
        <v>463</v>
      </c>
      <c r="C171" s="21" t="s">
        <v>434</v>
      </c>
      <c r="D171" s="4" t="s">
        <v>21</v>
      </c>
      <c r="E171" s="4">
        <v>2</v>
      </c>
      <c r="F171" s="4" t="s">
        <v>464</v>
      </c>
      <c r="G171" s="21" t="s">
        <v>465</v>
      </c>
      <c r="H171" s="4">
        <v>1</v>
      </c>
      <c r="I171" s="22">
        <v>66.5</v>
      </c>
      <c r="J171" s="31">
        <f t="shared" si="12"/>
        <v>39.9</v>
      </c>
      <c r="K171" s="22">
        <v>78.6</v>
      </c>
      <c r="L171" s="31">
        <f t="shared" si="13"/>
        <v>31.44</v>
      </c>
      <c r="M171" s="31">
        <f t="shared" si="14"/>
        <v>71.34</v>
      </c>
      <c r="N171" s="37">
        <v>1</v>
      </c>
      <c r="O171" s="32" t="s">
        <v>24</v>
      </c>
      <c r="P171" s="8"/>
      <c r="Q171" s="8"/>
      <c r="R171" s="8"/>
      <c r="S171" s="8"/>
      <c r="T171" s="8"/>
      <c r="U171" s="8"/>
      <c r="V171" s="8"/>
      <c r="W171" s="8"/>
      <c r="X171" s="8"/>
      <c r="Y171" s="8"/>
      <c r="Z171" s="8"/>
      <c r="AA171" s="8"/>
      <c r="AB171" s="8"/>
      <c r="AC171" s="39"/>
    </row>
    <row r="172" s="4" customFormat="1" ht="30" customHeight="1" spans="1:29">
      <c r="A172" s="21"/>
      <c r="C172" s="21" t="s">
        <v>434</v>
      </c>
      <c r="D172" s="4" t="s">
        <v>21</v>
      </c>
      <c r="E172" s="4">
        <v>2</v>
      </c>
      <c r="F172" s="4" t="s">
        <v>466</v>
      </c>
      <c r="G172" s="21" t="s">
        <v>467</v>
      </c>
      <c r="H172" s="4">
        <v>2</v>
      </c>
      <c r="I172" s="22">
        <v>61.5</v>
      </c>
      <c r="J172" s="31">
        <f t="shared" si="12"/>
        <v>36.9</v>
      </c>
      <c r="K172" s="22">
        <v>70.7</v>
      </c>
      <c r="L172" s="31">
        <f t="shared" si="13"/>
        <v>28.28</v>
      </c>
      <c r="M172" s="31">
        <f t="shared" si="14"/>
        <v>65.18</v>
      </c>
      <c r="N172" s="37">
        <v>2</v>
      </c>
      <c r="O172" s="32" t="s">
        <v>24</v>
      </c>
      <c r="P172" s="8"/>
      <c r="Q172" s="8"/>
      <c r="R172" s="8"/>
      <c r="S172" s="8"/>
      <c r="T172" s="8"/>
      <c r="U172" s="8"/>
      <c r="V172" s="8"/>
      <c r="W172" s="8"/>
      <c r="X172" s="8"/>
      <c r="Y172" s="8"/>
      <c r="Z172" s="8"/>
      <c r="AA172" s="8"/>
      <c r="AB172" s="8"/>
      <c r="AC172" s="39"/>
    </row>
    <row r="173" s="4" customFormat="1" ht="30" customHeight="1" spans="1:29">
      <c r="A173" s="21"/>
      <c r="C173" s="21" t="s">
        <v>434</v>
      </c>
      <c r="D173" s="4" t="s">
        <v>21</v>
      </c>
      <c r="E173" s="4">
        <v>2</v>
      </c>
      <c r="F173" s="4" t="s">
        <v>468</v>
      </c>
      <c r="G173" s="21" t="s">
        <v>469</v>
      </c>
      <c r="H173" s="4">
        <v>3</v>
      </c>
      <c r="I173" s="22">
        <v>50</v>
      </c>
      <c r="J173" s="31">
        <f t="shared" si="12"/>
        <v>30</v>
      </c>
      <c r="K173" s="22">
        <v>64.6</v>
      </c>
      <c r="L173" s="31">
        <f t="shared" si="13"/>
        <v>25.84</v>
      </c>
      <c r="M173" s="31">
        <f t="shared" si="14"/>
        <v>55.84</v>
      </c>
      <c r="N173" s="37">
        <v>3</v>
      </c>
      <c r="O173" s="22"/>
      <c r="P173" s="8"/>
      <c r="Q173" s="8"/>
      <c r="R173" s="8"/>
      <c r="S173" s="8"/>
      <c r="T173" s="8"/>
      <c r="U173" s="8"/>
      <c r="V173" s="8"/>
      <c r="W173" s="8"/>
      <c r="X173" s="8"/>
      <c r="Y173" s="8"/>
      <c r="Z173" s="8"/>
      <c r="AA173" s="8"/>
      <c r="AB173" s="8"/>
      <c r="AC173" s="39"/>
    </row>
    <row r="174" s="4" customFormat="1" ht="30" customHeight="1" spans="1:29">
      <c r="A174" s="21"/>
      <c r="C174" s="21" t="s">
        <v>434</v>
      </c>
      <c r="D174" s="4" t="s">
        <v>21</v>
      </c>
      <c r="E174" s="4">
        <v>2</v>
      </c>
      <c r="F174" s="4" t="s">
        <v>470</v>
      </c>
      <c r="G174" s="21" t="s">
        <v>471</v>
      </c>
      <c r="H174" s="4">
        <v>4</v>
      </c>
      <c r="I174" s="22">
        <v>47.5</v>
      </c>
      <c r="J174" s="31">
        <f t="shared" si="12"/>
        <v>28.5</v>
      </c>
      <c r="K174" s="22">
        <v>61.8</v>
      </c>
      <c r="L174" s="31">
        <f t="shared" si="13"/>
        <v>24.72</v>
      </c>
      <c r="M174" s="31">
        <f t="shared" si="14"/>
        <v>53.22</v>
      </c>
      <c r="N174" s="37">
        <v>4</v>
      </c>
      <c r="O174" s="22"/>
      <c r="P174" s="8"/>
      <c r="Q174" s="8"/>
      <c r="R174" s="8"/>
      <c r="S174" s="8"/>
      <c r="T174" s="8"/>
      <c r="U174" s="8"/>
      <c r="V174" s="8"/>
      <c r="W174" s="8"/>
      <c r="X174" s="8"/>
      <c r="Y174" s="8"/>
      <c r="Z174" s="8"/>
      <c r="AA174" s="8"/>
      <c r="AB174" s="8"/>
      <c r="AC174" s="39"/>
    </row>
    <row r="175" s="4" customFormat="1" ht="44" customHeight="1" spans="1:29">
      <c r="A175" s="21"/>
      <c r="C175" s="21" t="s">
        <v>434</v>
      </c>
      <c r="D175" s="4" t="s">
        <v>21</v>
      </c>
      <c r="E175" s="4">
        <v>2</v>
      </c>
      <c r="F175" s="4" t="s">
        <v>472</v>
      </c>
      <c r="G175" s="21" t="s">
        <v>473</v>
      </c>
      <c r="H175" s="4">
        <v>5</v>
      </c>
      <c r="I175" s="22">
        <v>45.5</v>
      </c>
      <c r="J175" s="31">
        <f t="shared" si="12"/>
        <v>27.3</v>
      </c>
      <c r="K175" s="50">
        <v>53.8</v>
      </c>
      <c r="L175" s="31"/>
      <c r="M175" s="31"/>
      <c r="N175" s="37" t="s">
        <v>317</v>
      </c>
      <c r="O175" s="22"/>
      <c r="P175" s="8"/>
      <c r="Q175" s="8"/>
      <c r="R175" s="8"/>
      <c r="S175" s="8"/>
      <c r="T175" s="8"/>
      <c r="U175" s="8"/>
      <c r="V175" s="8"/>
      <c r="W175" s="8"/>
      <c r="X175" s="8"/>
      <c r="Y175" s="8"/>
      <c r="Z175" s="8"/>
      <c r="AA175" s="8"/>
      <c r="AB175" s="8"/>
      <c r="AC175" s="39"/>
    </row>
    <row r="176" s="5" customFormat="1" ht="68" customHeight="1" spans="1:47">
      <c r="A176" s="24" t="s">
        <v>474</v>
      </c>
      <c r="B176" s="5" t="s">
        <v>475</v>
      </c>
      <c r="C176" s="24" t="s">
        <v>427</v>
      </c>
      <c r="D176" s="5" t="s">
        <v>21</v>
      </c>
      <c r="E176" s="5">
        <v>1</v>
      </c>
      <c r="F176" s="5" t="s">
        <v>476</v>
      </c>
      <c r="G176" s="24" t="s">
        <v>477</v>
      </c>
      <c r="H176" s="5">
        <v>1</v>
      </c>
      <c r="I176" s="26">
        <v>46</v>
      </c>
      <c r="J176" s="34">
        <f t="shared" si="12"/>
        <v>27.6</v>
      </c>
      <c r="K176" s="40">
        <v>67.6</v>
      </c>
      <c r="L176" s="34"/>
      <c r="M176" s="34"/>
      <c r="N176" s="35" t="s">
        <v>478</v>
      </c>
      <c r="O176" s="26"/>
      <c r="P176" s="8"/>
      <c r="Q176" s="8"/>
      <c r="R176" s="8"/>
      <c r="S176" s="8"/>
      <c r="T176" s="8"/>
      <c r="U176" s="8"/>
      <c r="V176" s="8"/>
      <c r="W176" s="8"/>
      <c r="X176" s="8"/>
      <c r="Y176" s="8"/>
      <c r="Z176" s="8"/>
      <c r="AA176" s="8"/>
      <c r="AB176" s="8"/>
      <c r="AC176" s="39"/>
      <c r="AD176" s="4"/>
      <c r="AE176" s="4"/>
      <c r="AF176" s="4"/>
      <c r="AG176" s="4"/>
      <c r="AH176" s="4"/>
      <c r="AI176" s="4"/>
      <c r="AJ176" s="4"/>
      <c r="AK176" s="4"/>
      <c r="AL176" s="4"/>
      <c r="AM176" s="4"/>
      <c r="AN176" s="4"/>
      <c r="AO176" s="4"/>
      <c r="AP176" s="4"/>
      <c r="AQ176" s="4"/>
      <c r="AR176" s="4"/>
      <c r="AS176" s="4"/>
      <c r="AT176" s="4"/>
      <c r="AU176" s="4"/>
    </row>
    <row r="177" s="4" customFormat="1" ht="30" customHeight="1" spans="1:29">
      <c r="A177" s="21" t="s">
        <v>479</v>
      </c>
      <c r="B177" s="4" t="s">
        <v>480</v>
      </c>
      <c r="C177" s="21" t="s">
        <v>374</v>
      </c>
      <c r="D177" s="4" t="s">
        <v>21</v>
      </c>
      <c r="E177" s="4">
        <v>1</v>
      </c>
      <c r="F177" s="4" t="s">
        <v>481</v>
      </c>
      <c r="G177" s="21" t="s">
        <v>482</v>
      </c>
      <c r="H177" s="4">
        <v>1</v>
      </c>
      <c r="I177" s="22">
        <v>74.5</v>
      </c>
      <c r="J177" s="31">
        <f t="shared" si="12"/>
        <v>44.7</v>
      </c>
      <c r="K177" s="22">
        <v>80.2</v>
      </c>
      <c r="L177" s="31">
        <f t="shared" si="13"/>
        <v>32.08</v>
      </c>
      <c r="M177" s="31">
        <f t="shared" si="14"/>
        <v>76.78</v>
      </c>
      <c r="N177" s="22">
        <v>1</v>
      </c>
      <c r="O177" s="32" t="s">
        <v>24</v>
      </c>
      <c r="P177" s="8"/>
      <c r="Q177" s="8"/>
      <c r="R177" s="8"/>
      <c r="S177" s="8"/>
      <c r="T177" s="8"/>
      <c r="U177" s="8"/>
      <c r="V177" s="8"/>
      <c r="W177" s="8"/>
      <c r="X177" s="8"/>
      <c r="Y177" s="8"/>
      <c r="Z177" s="8"/>
      <c r="AA177" s="8"/>
      <c r="AB177" s="8"/>
      <c r="AC177" s="39"/>
    </row>
    <row r="178" s="4" customFormat="1" ht="30" customHeight="1" spans="1:29">
      <c r="A178" s="21"/>
      <c r="C178" s="21" t="s">
        <v>374</v>
      </c>
      <c r="D178" s="4" t="s">
        <v>21</v>
      </c>
      <c r="E178" s="4">
        <v>1</v>
      </c>
      <c r="F178" s="4" t="s">
        <v>483</v>
      </c>
      <c r="G178" s="21" t="s">
        <v>484</v>
      </c>
      <c r="H178" s="4">
        <v>2</v>
      </c>
      <c r="I178" s="22">
        <v>62.5</v>
      </c>
      <c r="J178" s="31">
        <f t="shared" si="12"/>
        <v>37.5</v>
      </c>
      <c r="K178" s="22">
        <v>81.4</v>
      </c>
      <c r="L178" s="31">
        <f t="shared" si="13"/>
        <v>32.56</v>
      </c>
      <c r="M178" s="31">
        <f t="shared" si="14"/>
        <v>70.06</v>
      </c>
      <c r="N178" s="22">
        <v>2</v>
      </c>
      <c r="O178" s="22"/>
      <c r="P178" s="8"/>
      <c r="Q178" s="8"/>
      <c r="R178" s="8"/>
      <c r="S178" s="8"/>
      <c r="T178" s="8"/>
      <c r="U178" s="8"/>
      <c r="V178" s="8"/>
      <c r="W178" s="8"/>
      <c r="X178" s="8"/>
      <c r="Y178" s="8"/>
      <c r="Z178" s="8"/>
      <c r="AA178" s="8"/>
      <c r="AB178" s="8"/>
      <c r="AC178" s="39"/>
    </row>
    <row r="179" s="4" customFormat="1" ht="30" customHeight="1" spans="1:48">
      <c r="A179" s="21"/>
      <c r="C179" s="21" t="s">
        <v>374</v>
      </c>
      <c r="D179" s="4" t="s">
        <v>21</v>
      </c>
      <c r="E179" s="4">
        <v>1</v>
      </c>
      <c r="F179" s="4" t="s">
        <v>485</v>
      </c>
      <c r="G179" s="21" t="s">
        <v>486</v>
      </c>
      <c r="H179" s="4">
        <v>3</v>
      </c>
      <c r="I179" s="22">
        <v>58</v>
      </c>
      <c r="J179" s="31">
        <f t="shared" si="12"/>
        <v>34.8</v>
      </c>
      <c r="K179" s="22">
        <v>83.2</v>
      </c>
      <c r="L179" s="31">
        <f t="shared" si="13"/>
        <v>33.28</v>
      </c>
      <c r="M179" s="31">
        <f t="shared" si="14"/>
        <v>68.08</v>
      </c>
      <c r="N179" s="22">
        <v>3</v>
      </c>
      <c r="O179" s="22"/>
      <c r="P179" s="8"/>
      <c r="Q179" s="8"/>
      <c r="R179" s="8"/>
      <c r="S179" s="8"/>
      <c r="T179" s="8"/>
      <c r="U179" s="8"/>
      <c r="V179" s="8"/>
      <c r="W179" s="8"/>
      <c r="X179" s="8"/>
      <c r="Y179" s="8"/>
      <c r="Z179" s="8"/>
      <c r="AA179" s="8"/>
      <c r="AB179" s="8"/>
      <c r="AC179" s="53"/>
      <c r="AD179" s="54"/>
      <c r="AE179" s="54"/>
      <c r="AF179" s="54"/>
      <c r="AG179" s="54"/>
      <c r="AH179" s="54"/>
      <c r="AI179" s="54"/>
      <c r="AJ179" s="54"/>
      <c r="AK179" s="54"/>
      <c r="AL179" s="54"/>
      <c r="AM179" s="54"/>
      <c r="AN179" s="54"/>
      <c r="AO179" s="54"/>
      <c r="AP179" s="54"/>
      <c r="AQ179" s="54"/>
      <c r="AR179" s="54"/>
      <c r="AS179" s="54"/>
      <c r="AT179" s="54"/>
      <c r="AU179" s="54"/>
      <c r="AV179" s="54"/>
    </row>
    <row r="180" s="11" customFormat="1" ht="30" customHeight="1" spans="1:48">
      <c r="A180" s="8"/>
      <c r="B180" s="44"/>
      <c r="C180" s="45"/>
      <c r="D180" s="8"/>
      <c r="E180" s="8"/>
      <c r="F180" s="8"/>
      <c r="G180" s="44"/>
      <c r="H180" s="44"/>
      <c r="I180" s="51"/>
      <c r="J180" s="51"/>
      <c r="K180" s="44"/>
      <c r="L180" s="51"/>
      <c r="M180" s="51"/>
      <c r="N180" s="51"/>
      <c r="O180" s="51"/>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row>
    <row r="181" s="11" customFormat="1" ht="30" customHeight="1" spans="1:48">
      <c r="A181" s="8"/>
      <c r="B181" s="44"/>
      <c r="C181" s="45"/>
      <c r="D181" s="8"/>
      <c r="E181" s="8"/>
      <c r="F181" s="8"/>
      <c r="G181" s="44"/>
      <c r="H181" s="44"/>
      <c r="I181" s="51"/>
      <c r="J181" s="51"/>
      <c r="K181" s="44"/>
      <c r="L181" s="51"/>
      <c r="M181" s="51"/>
      <c r="N181" s="51"/>
      <c r="O181" s="51"/>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row>
    <row r="182" s="11" customFormat="1" spans="1:48">
      <c r="A182" s="8"/>
      <c r="B182" s="44"/>
      <c r="C182" s="45"/>
      <c r="D182" s="8"/>
      <c r="E182" s="8"/>
      <c r="F182" s="8"/>
      <c r="G182" s="44"/>
      <c r="H182" s="44"/>
      <c r="I182" s="51"/>
      <c r="J182" s="51"/>
      <c r="K182" s="44"/>
      <c r="L182" s="51"/>
      <c r="M182" s="51"/>
      <c r="N182" s="51"/>
      <c r="O182" s="51"/>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row>
    <row r="183" s="11" customFormat="1" spans="1:48">
      <c r="A183" s="8"/>
      <c r="B183" s="44"/>
      <c r="C183" s="45"/>
      <c r="D183" s="8"/>
      <c r="E183" s="8"/>
      <c r="F183" s="8"/>
      <c r="G183" s="44"/>
      <c r="H183" s="44"/>
      <c r="I183" s="51"/>
      <c r="J183" s="51"/>
      <c r="K183" s="44"/>
      <c r="L183" s="51"/>
      <c r="M183" s="51"/>
      <c r="N183" s="51"/>
      <c r="O183" s="51"/>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row>
    <row r="184" s="11" customFormat="1" spans="1:48">
      <c r="A184" s="8"/>
      <c r="B184" s="44"/>
      <c r="C184" s="45"/>
      <c r="D184" s="8"/>
      <c r="E184" s="8"/>
      <c r="F184" s="8"/>
      <c r="G184" s="44"/>
      <c r="H184" s="44"/>
      <c r="I184" s="51"/>
      <c r="J184" s="51"/>
      <c r="K184" s="44"/>
      <c r="L184" s="51"/>
      <c r="M184" s="51"/>
      <c r="N184" s="51"/>
      <c r="O184" s="51"/>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row>
    <row r="185" s="11" customFormat="1" spans="1:48">
      <c r="A185" s="8"/>
      <c r="B185" s="44"/>
      <c r="C185" s="45"/>
      <c r="D185" s="8"/>
      <c r="E185" s="8"/>
      <c r="F185" s="8"/>
      <c r="G185" s="44"/>
      <c r="H185" s="44"/>
      <c r="I185" s="51"/>
      <c r="J185" s="51"/>
      <c r="K185" s="44"/>
      <c r="L185" s="51"/>
      <c r="M185" s="51"/>
      <c r="N185" s="51"/>
      <c r="O185" s="51"/>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row>
    <row r="186" s="11" customFormat="1" spans="1:48">
      <c r="A186" s="8"/>
      <c r="B186" s="44"/>
      <c r="C186" s="45"/>
      <c r="D186" s="8"/>
      <c r="E186" s="8"/>
      <c r="F186" s="8"/>
      <c r="G186" s="44"/>
      <c r="H186" s="44"/>
      <c r="I186" s="51"/>
      <c r="J186" s="51"/>
      <c r="K186" s="44"/>
      <c r="L186" s="51"/>
      <c r="M186" s="51"/>
      <c r="N186" s="51"/>
      <c r="O186" s="51"/>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row>
    <row r="187" s="11" customFormat="1" spans="1:48">
      <c r="A187" s="8"/>
      <c r="B187" s="44"/>
      <c r="C187" s="45"/>
      <c r="D187" s="8"/>
      <c r="E187" s="8"/>
      <c r="F187" s="8"/>
      <c r="G187" s="44"/>
      <c r="H187" s="44"/>
      <c r="I187" s="51"/>
      <c r="J187" s="51"/>
      <c r="K187" s="44"/>
      <c r="L187" s="51"/>
      <c r="M187" s="51"/>
      <c r="N187" s="51"/>
      <c r="O187" s="51"/>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row>
    <row r="188" s="11" customFormat="1" spans="1:48">
      <c r="A188" s="8"/>
      <c r="B188" s="44"/>
      <c r="C188" s="45"/>
      <c r="D188" s="8"/>
      <c r="E188" s="8"/>
      <c r="F188" s="8"/>
      <c r="G188" s="44"/>
      <c r="H188" s="44"/>
      <c r="I188" s="51"/>
      <c r="J188" s="51"/>
      <c r="K188" s="44"/>
      <c r="L188" s="51"/>
      <c r="M188" s="51"/>
      <c r="N188" s="51"/>
      <c r="O188" s="51"/>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row>
    <row r="189" s="11" customFormat="1" spans="1:48">
      <c r="A189" s="8"/>
      <c r="B189" s="44"/>
      <c r="C189" s="45"/>
      <c r="D189" s="8"/>
      <c r="E189" s="8"/>
      <c r="F189" s="8"/>
      <c r="G189" s="44"/>
      <c r="H189" s="44"/>
      <c r="I189" s="51"/>
      <c r="J189" s="51"/>
      <c r="K189" s="44"/>
      <c r="L189" s="51"/>
      <c r="M189" s="51"/>
      <c r="N189" s="51"/>
      <c r="O189" s="51"/>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row>
    <row r="190" s="11" customFormat="1" spans="1:48">
      <c r="A190" s="8"/>
      <c r="B190" s="44"/>
      <c r="C190" s="45"/>
      <c r="D190" s="8"/>
      <c r="E190" s="8"/>
      <c r="F190" s="8"/>
      <c r="G190" s="44"/>
      <c r="H190" s="44"/>
      <c r="I190" s="51"/>
      <c r="J190" s="51"/>
      <c r="K190" s="44"/>
      <c r="L190" s="51"/>
      <c r="M190" s="51"/>
      <c r="N190" s="51"/>
      <c r="O190" s="51"/>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row>
    <row r="191" s="11" customFormat="1" spans="1:48">
      <c r="A191" s="8"/>
      <c r="B191" s="44"/>
      <c r="C191" s="45"/>
      <c r="D191" s="8"/>
      <c r="E191" s="8"/>
      <c r="F191" s="8"/>
      <c r="G191" s="44"/>
      <c r="H191" s="44"/>
      <c r="I191" s="51"/>
      <c r="J191" s="51"/>
      <c r="K191" s="44"/>
      <c r="L191" s="51"/>
      <c r="M191" s="51"/>
      <c r="N191" s="51"/>
      <c r="O191" s="51"/>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row>
    <row r="192" s="11" customFormat="1" spans="1:48">
      <c r="A192" s="8"/>
      <c r="B192" s="44"/>
      <c r="C192" s="45"/>
      <c r="D192" s="8"/>
      <c r="E192" s="8"/>
      <c r="F192" s="8"/>
      <c r="G192" s="44"/>
      <c r="H192" s="44"/>
      <c r="I192" s="51"/>
      <c r="J192" s="51"/>
      <c r="K192" s="44"/>
      <c r="L192" s="51"/>
      <c r="M192" s="51"/>
      <c r="N192" s="51"/>
      <c r="O192" s="51"/>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row>
    <row r="193" s="11" customFormat="1" spans="1:48">
      <c r="A193" s="8"/>
      <c r="B193" s="44"/>
      <c r="C193" s="45"/>
      <c r="D193" s="8"/>
      <c r="E193" s="8"/>
      <c r="F193" s="8"/>
      <c r="G193" s="44"/>
      <c r="H193" s="44"/>
      <c r="I193" s="51"/>
      <c r="J193" s="51"/>
      <c r="K193" s="44"/>
      <c r="L193" s="51"/>
      <c r="M193" s="51"/>
      <c r="N193" s="51"/>
      <c r="O193" s="51"/>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row>
    <row r="194" s="11" customFormat="1" spans="1:48">
      <c r="A194" s="8"/>
      <c r="B194" s="44"/>
      <c r="C194" s="45"/>
      <c r="D194" s="8"/>
      <c r="E194" s="8"/>
      <c r="F194" s="8"/>
      <c r="G194" s="44"/>
      <c r="H194" s="44"/>
      <c r="I194" s="51"/>
      <c r="J194" s="51"/>
      <c r="K194" s="44"/>
      <c r="L194" s="51"/>
      <c r="M194" s="51"/>
      <c r="N194" s="51"/>
      <c r="O194" s="51"/>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row>
    <row r="195" s="11" customFormat="1" spans="1:48">
      <c r="A195" s="8"/>
      <c r="B195" s="44"/>
      <c r="C195" s="45"/>
      <c r="D195" s="8"/>
      <c r="E195" s="8"/>
      <c r="F195" s="8"/>
      <c r="G195" s="44"/>
      <c r="H195" s="44"/>
      <c r="I195" s="51"/>
      <c r="J195" s="51"/>
      <c r="K195" s="44"/>
      <c r="L195" s="51"/>
      <c r="M195" s="51"/>
      <c r="N195" s="51"/>
      <c r="O195" s="51"/>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row>
    <row r="196" s="11" customFormat="1" spans="1:48">
      <c r="A196" s="8"/>
      <c r="B196" s="44"/>
      <c r="C196" s="45"/>
      <c r="D196" s="8"/>
      <c r="E196" s="8"/>
      <c r="F196" s="8"/>
      <c r="G196" s="44"/>
      <c r="H196" s="44"/>
      <c r="I196" s="51"/>
      <c r="J196" s="51"/>
      <c r="K196" s="44"/>
      <c r="L196" s="51"/>
      <c r="M196" s="51"/>
      <c r="N196" s="51"/>
      <c r="O196" s="51"/>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row>
    <row r="197" s="11" customFormat="1" spans="1:48">
      <c r="A197" s="8"/>
      <c r="B197" s="44"/>
      <c r="C197" s="45"/>
      <c r="D197" s="8"/>
      <c r="E197" s="8"/>
      <c r="F197" s="8"/>
      <c r="G197" s="44"/>
      <c r="H197" s="44"/>
      <c r="I197" s="51"/>
      <c r="J197" s="51"/>
      <c r="K197" s="44"/>
      <c r="L197" s="51"/>
      <c r="M197" s="51"/>
      <c r="N197" s="51"/>
      <c r="O197" s="51"/>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row>
    <row r="198" s="11" customFormat="1" spans="1:48">
      <c r="A198" s="8"/>
      <c r="B198" s="44"/>
      <c r="C198" s="45"/>
      <c r="D198" s="8"/>
      <c r="E198" s="8"/>
      <c r="F198" s="8"/>
      <c r="G198" s="44"/>
      <c r="H198" s="44"/>
      <c r="I198" s="51"/>
      <c r="J198" s="51"/>
      <c r="K198" s="44"/>
      <c r="L198" s="51"/>
      <c r="M198" s="51"/>
      <c r="N198" s="51"/>
      <c r="O198" s="51"/>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row>
    <row r="199" spans="1:48">
      <c r="A199" s="8"/>
      <c r="B199" s="44"/>
      <c r="C199" s="45"/>
      <c r="D199" s="8"/>
      <c r="E199" s="8"/>
      <c r="F199" s="8"/>
      <c r="G199" s="44"/>
      <c r="H199" s="44"/>
      <c r="I199" s="51"/>
      <c r="J199" s="51"/>
      <c r="K199" s="51"/>
      <c r="L199" s="51"/>
      <c r="M199" s="51"/>
      <c r="N199" s="51"/>
      <c r="O199" s="51"/>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row>
    <row r="200" spans="1:48">
      <c r="A200" s="8"/>
      <c r="B200" s="44"/>
      <c r="C200" s="45"/>
      <c r="D200" s="8"/>
      <c r="E200" s="8"/>
      <c r="F200" s="8"/>
      <c r="G200" s="44"/>
      <c r="H200" s="44"/>
      <c r="I200" s="51"/>
      <c r="J200" s="51"/>
      <c r="K200" s="51"/>
      <c r="L200" s="51"/>
      <c r="M200" s="51"/>
      <c r="N200" s="51"/>
      <c r="O200" s="51"/>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44"/>
    </row>
    <row r="201" spans="1:48">
      <c r="A201" s="8"/>
      <c r="B201" s="44"/>
      <c r="C201" s="45"/>
      <c r="D201" s="8"/>
      <c r="E201" s="8"/>
      <c r="F201" s="8"/>
      <c r="G201" s="44"/>
      <c r="H201" s="44"/>
      <c r="I201" s="51"/>
      <c r="J201" s="51"/>
      <c r="K201" s="51"/>
      <c r="L201" s="51"/>
      <c r="M201" s="51"/>
      <c r="N201" s="51"/>
      <c r="O201" s="51"/>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c r="AT201" s="44"/>
      <c r="AU201" s="44"/>
      <c r="AV201" s="44"/>
    </row>
    <row r="202" spans="1:48">
      <c r="A202" s="8"/>
      <c r="B202" s="44"/>
      <c r="C202" s="45"/>
      <c r="D202" s="8"/>
      <c r="E202" s="8"/>
      <c r="F202" s="8"/>
      <c r="G202" s="44"/>
      <c r="H202" s="44"/>
      <c r="I202" s="51"/>
      <c r="J202" s="51"/>
      <c r="K202" s="51"/>
      <c r="L202" s="51"/>
      <c r="M202" s="51"/>
      <c r="N202" s="51"/>
      <c r="O202" s="51"/>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row>
    <row r="203" spans="1:48">
      <c r="A203" s="8"/>
      <c r="B203" s="44"/>
      <c r="C203" s="45"/>
      <c r="D203" s="8"/>
      <c r="E203" s="8"/>
      <c r="F203" s="8"/>
      <c r="G203" s="44"/>
      <c r="H203" s="44"/>
      <c r="I203" s="51"/>
      <c r="J203" s="51"/>
      <c r="K203" s="51"/>
      <c r="L203" s="51"/>
      <c r="M203" s="51"/>
      <c r="N203" s="51"/>
      <c r="O203" s="51"/>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row>
    <row r="204" spans="1:48">
      <c r="A204" s="8"/>
      <c r="B204" s="44"/>
      <c r="C204" s="45"/>
      <c r="D204" s="8"/>
      <c r="E204" s="8"/>
      <c r="F204" s="8"/>
      <c r="G204" s="44"/>
      <c r="H204" s="44"/>
      <c r="I204" s="51"/>
      <c r="J204" s="51"/>
      <c r="K204" s="51"/>
      <c r="L204" s="51"/>
      <c r="M204" s="51"/>
      <c r="N204" s="51"/>
      <c r="O204" s="51"/>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44"/>
      <c r="AS204" s="44"/>
      <c r="AT204" s="44"/>
      <c r="AU204" s="44"/>
      <c r="AV204" s="44"/>
    </row>
    <row r="205" spans="1:48">
      <c r="A205" s="8"/>
      <c r="B205" s="44"/>
      <c r="C205" s="45"/>
      <c r="D205" s="8"/>
      <c r="E205" s="8"/>
      <c r="F205" s="8"/>
      <c r="G205" s="44"/>
      <c r="H205" s="44"/>
      <c r="I205" s="51"/>
      <c r="J205" s="51"/>
      <c r="K205" s="51"/>
      <c r="L205" s="51"/>
      <c r="M205" s="51"/>
      <c r="N205" s="51"/>
      <c r="O205" s="51"/>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44"/>
    </row>
    <row r="206" spans="1:48">
      <c r="A206" s="8"/>
      <c r="B206" s="44"/>
      <c r="C206" s="45"/>
      <c r="D206" s="8"/>
      <c r="E206" s="8"/>
      <c r="F206" s="8"/>
      <c r="G206" s="44"/>
      <c r="H206" s="44"/>
      <c r="I206" s="51"/>
      <c r="J206" s="51"/>
      <c r="K206" s="51"/>
      <c r="L206" s="51"/>
      <c r="M206" s="51"/>
      <c r="N206" s="51"/>
      <c r="O206" s="51"/>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row>
    <row r="207" spans="1:48">
      <c r="A207" s="8"/>
      <c r="B207" s="44"/>
      <c r="C207" s="45"/>
      <c r="D207" s="8"/>
      <c r="E207" s="8"/>
      <c r="F207" s="8"/>
      <c r="G207" s="44"/>
      <c r="H207" s="44"/>
      <c r="I207" s="51"/>
      <c r="J207" s="51"/>
      <c r="K207" s="51"/>
      <c r="L207" s="51"/>
      <c r="M207" s="51"/>
      <c r="N207" s="51"/>
      <c r="O207" s="51"/>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row>
    <row r="208" spans="1:48">
      <c r="A208" s="8"/>
      <c r="B208" s="44"/>
      <c r="C208" s="45"/>
      <c r="D208" s="8"/>
      <c r="E208" s="8"/>
      <c r="F208" s="8"/>
      <c r="G208" s="44"/>
      <c r="H208" s="44"/>
      <c r="I208" s="51"/>
      <c r="J208" s="51"/>
      <c r="K208" s="51"/>
      <c r="L208" s="51"/>
      <c r="M208" s="51"/>
      <c r="N208" s="51"/>
      <c r="O208" s="51"/>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44"/>
      <c r="AN208" s="44"/>
      <c r="AO208" s="44"/>
      <c r="AP208" s="44"/>
      <c r="AQ208" s="44"/>
      <c r="AR208" s="44"/>
      <c r="AS208" s="44"/>
      <c r="AT208" s="44"/>
      <c r="AU208" s="44"/>
      <c r="AV208" s="44"/>
    </row>
    <row r="209" spans="1:48">
      <c r="A209" s="8"/>
      <c r="B209" s="44"/>
      <c r="C209" s="45"/>
      <c r="D209" s="8"/>
      <c r="E209" s="8"/>
      <c r="F209" s="8"/>
      <c r="G209" s="44"/>
      <c r="H209" s="44"/>
      <c r="I209" s="51"/>
      <c r="J209" s="51"/>
      <c r="K209" s="51"/>
      <c r="L209" s="51"/>
      <c r="M209" s="51"/>
      <c r="N209" s="51"/>
      <c r="O209" s="51"/>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44"/>
    </row>
    <row r="210" spans="1:48">
      <c r="A210" s="8"/>
      <c r="B210" s="44"/>
      <c r="C210" s="45"/>
      <c r="D210" s="8"/>
      <c r="E210" s="8"/>
      <c r="F210" s="8"/>
      <c r="G210" s="44"/>
      <c r="H210" s="44"/>
      <c r="I210" s="51"/>
      <c r="J210" s="51"/>
      <c r="K210" s="51"/>
      <c r="L210" s="51"/>
      <c r="M210" s="51"/>
      <c r="N210" s="51"/>
      <c r="O210" s="51"/>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44"/>
      <c r="AN210" s="44"/>
      <c r="AO210" s="44"/>
      <c r="AP210" s="44"/>
      <c r="AQ210" s="44"/>
      <c r="AR210" s="44"/>
      <c r="AS210" s="44"/>
      <c r="AT210" s="44"/>
      <c r="AU210" s="44"/>
      <c r="AV210" s="44"/>
    </row>
    <row r="211" spans="1:48">
      <c r="A211" s="8"/>
      <c r="B211" s="44"/>
      <c r="C211" s="45"/>
      <c r="D211" s="8"/>
      <c r="E211" s="8"/>
      <c r="F211" s="8"/>
      <c r="G211" s="44"/>
      <c r="H211" s="44"/>
      <c r="I211" s="51"/>
      <c r="J211" s="51"/>
      <c r="K211" s="51"/>
      <c r="L211" s="51"/>
      <c r="M211" s="51"/>
      <c r="N211" s="51"/>
      <c r="O211" s="51"/>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44"/>
      <c r="AN211" s="44"/>
      <c r="AO211" s="44"/>
      <c r="AP211" s="44"/>
      <c r="AQ211" s="44"/>
      <c r="AR211" s="44"/>
      <c r="AS211" s="44"/>
      <c r="AT211" s="44"/>
      <c r="AU211" s="44"/>
      <c r="AV211" s="44"/>
    </row>
    <row r="212" spans="1:48">
      <c r="A212" s="8"/>
      <c r="B212" s="44"/>
      <c r="C212" s="45"/>
      <c r="D212" s="8"/>
      <c r="E212" s="8"/>
      <c r="F212" s="8"/>
      <c r="G212" s="44"/>
      <c r="H212" s="44"/>
      <c r="I212" s="51"/>
      <c r="J212" s="51"/>
      <c r="K212" s="51"/>
      <c r="L212" s="51"/>
      <c r="M212" s="51"/>
      <c r="N212" s="51"/>
      <c r="O212" s="51"/>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c r="AP212" s="44"/>
      <c r="AQ212" s="44"/>
      <c r="AR212" s="44"/>
      <c r="AS212" s="44"/>
      <c r="AT212" s="44"/>
      <c r="AU212" s="44"/>
      <c r="AV212" s="44"/>
    </row>
    <row r="213" spans="1:48">
      <c r="A213" s="8"/>
      <c r="B213" s="44"/>
      <c r="C213" s="45"/>
      <c r="D213" s="8"/>
      <c r="E213" s="8"/>
      <c r="F213" s="8"/>
      <c r="G213" s="44"/>
      <c r="H213" s="44"/>
      <c r="I213" s="51"/>
      <c r="J213" s="51"/>
      <c r="K213" s="51"/>
      <c r="L213" s="51"/>
      <c r="M213" s="51"/>
      <c r="N213" s="51"/>
      <c r="O213" s="51"/>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row>
    <row r="214" spans="1:48">
      <c r="A214" s="8"/>
      <c r="B214" s="44"/>
      <c r="C214" s="45"/>
      <c r="D214" s="8"/>
      <c r="E214" s="8"/>
      <c r="F214" s="8"/>
      <c r="G214" s="44"/>
      <c r="H214" s="44"/>
      <c r="I214" s="51"/>
      <c r="J214" s="51"/>
      <c r="K214" s="51"/>
      <c r="L214" s="51"/>
      <c r="M214" s="51"/>
      <c r="N214" s="51"/>
      <c r="O214" s="51"/>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c r="AT214" s="44"/>
      <c r="AU214" s="44"/>
      <c r="AV214" s="44"/>
    </row>
    <row r="215" spans="1:48">
      <c r="A215" s="8"/>
      <c r="B215" s="44"/>
      <c r="C215" s="45"/>
      <c r="D215" s="8"/>
      <c r="E215" s="8"/>
      <c r="F215" s="8"/>
      <c r="G215" s="44"/>
      <c r="H215" s="44"/>
      <c r="I215" s="51"/>
      <c r="J215" s="51"/>
      <c r="K215" s="51"/>
      <c r="L215" s="51"/>
      <c r="M215" s="51"/>
      <c r="N215" s="51"/>
      <c r="O215" s="51"/>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c r="AP215" s="44"/>
      <c r="AQ215" s="44"/>
      <c r="AR215" s="44"/>
      <c r="AS215" s="44"/>
      <c r="AT215" s="44"/>
      <c r="AU215" s="44"/>
      <c r="AV215" s="44"/>
    </row>
    <row r="216" spans="1:48">
      <c r="A216" s="8"/>
      <c r="B216" s="44"/>
      <c r="C216" s="45"/>
      <c r="D216" s="8"/>
      <c r="E216" s="8"/>
      <c r="F216" s="8"/>
      <c r="G216" s="44"/>
      <c r="H216" s="44"/>
      <c r="I216" s="51"/>
      <c r="J216" s="51"/>
      <c r="K216" s="51"/>
      <c r="L216" s="51"/>
      <c r="M216" s="51"/>
      <c r="N216" s="51"/>
      <c r="O216" s="51"/>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c r="AT216" s="44"/>
      <c r="AU216" s="44"/>
      <c r="AV216" s="44"/>
    </row>
    <row r="217" spans="1:48">
      <c r="A217" s="8"/>
      <c r="B217" s="44"/>
      <c r="C217" s="45"/>
      <c r="D217" s="8"/>
      <c r="E217" s="8"/>
      <c r="F217" s="8"/>
      <c r="G217" s="44"/>
      <c r="H217" s="44"/>
      <c r="I217" s="51"/>
      <c r="J217" s="51"/>
      <c r="K217" s="51"/>
      <c r="L217" s="51"/>
      <c r="M217" s="51"/>
      <c r="N217" s="51"/>
      <c r="O217" s="51"/>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c r="AP217" s="44"/>
      <c r="AQ217" s="44"/>
      <c r="AR217" s="44"/>
      <c r="AS217" s="44"/>
      <c r="AT217" s="44"/>
      <c r="AU217" s="44"/>
      <c r="AV217" s="44"/>
    </row>
    <row r="218" spans="1:48">
      <c r="A218" s="8"/>
      <c r="B218" s="44"/>
      <c r="C218" s="45"/>
      <c r="D218" s="8"/>
      <c r="E218" s="8"/>
      <c r="F218" s="8"/>
      <c r="G218" s="44"/>
      <c r="H218" s="44"/>
      <c r="I218" s="51"/>
      <c r="J218" s="51"/>
      <c r="K218" s="51"/>
      <c r="L218" s="51"/>
      <c r="M218" s="51"/>
      <c r="N218" s="51"/>
      <c r="O218" s="51"/>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44"/>
      <c r="AS218" s="44"/>
      <c r="AT218" s="44"/>
      <c r="AU218" s="44"/>
      <c r="AV218" s="44"/>
    </row>
    <row r="219" spans="1:48">
      <c r="A219" s="8"/>
      <c r="B219" s="44"/>
      <c r="C219" s="45"/>
      <c r="D219" s="8"/>
      <c r="E219" s="8"/>
      <c r="F219" s="8"/>
      <c r="G219" s="44"/>
      <c r="H219" s="44"/>
      <c r="I219" s="51"/>
      <c r="J219" s="51"/>
      <c r="K219" s="51"/>
      <c r="L219" s="51"/>
      <c r="M219" s="51"/>
      <c r="N219" s="51"/>
      <c r="O219" s="51"/>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44"/>
      <c r="AN219" s="44"/>
      <c r="AO219" s="44"/>
      <c r="AP219" s="44"/>
      <c r="AQ219" s="44"/>
      <c r="AR219" s="44"/>
      <c r="AS219" s="44"/>
      <c r="AT219" s="44"/>
      <c r="AU219" s="44"/>
      <c r="AV219" s="44"/>
    </row>
    <row r="220" spans="1:48">
      <c r="A220" s="8"/>
      <c r="B220" s="44"/>
      <c r="C220" s="45"/>
      <c r="D220" s="8"/>
      <c r="E220" s="8"/>
      <c r="F220" s="8"/>
      <c r="G220" s="44"/>
      <c r="H220" s="44"/>
      <c r="I220" s="51"/>
      <c r="J220" s="51"/>
      <c r="K220" s="51"/>
      <c r="L220" s="51"/>
      <c r="M220" s="51"/>
      <c r="N220" s="51"/>
      <c r="O220" s="51"/>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44"/>
      <c r="AM220" s="44"/>
      <c r="AN220" s="44"/>
      <c r="AO220" s="44"/>
      <c r="AP220" s="44"/>
      <c r="AQ220" s="44"/>
      <c r="AR220" s="44"/>
      <c r="AS220" s="44"/>
      <c r="AT220" s="44"/>
      <c r="AU220" s="44"/>
      <c r="AV220" s="44"/>
    </row>
    <row r="221" spans="1:48">
      <c r="A221" s="8"/>
      <c r="B221" s="44"/>
      <c r="C221" s="45"/>
      <c r="D221" s="8"/>
      <c r="E221" s="8"/>
      <c r="F221" s="8"/>
      <c r="G221" s="44"/>
      <c r="H221" s="44"/>
      <c r="I221" s="51"/>
      <c r="J221" s="51"/>
      <c r="K221" s="51"/>
      <c r="L221" s="51"/>
      <c r="M221" s="51"/>
      <c r="N221" s="51"/>
      <c r="O221" s="51"/>
      <c r="P221" s="44"/>
      <c r="Q221" s="44"/>
      <c r="R221" s="44"/>
      <c r="S221" s="44"/>
      <c r="T221" s="44"/>
      <c r="U221" s="44"/>
      <c r="V221" s="44"/>
      <c r="W221" s="44"/>
      <c r="X221" s="44"/>
      <c r="Y221" s="44"/>
      <c r="Z221" s="44"/>
      <c r="AA221" s="44"/>
      <c r="AB221" s="44"/>
      <c r="AC221" s="44"/>
      <c r="AD221" s="44"/>
      <c r="AE221" s="44"/>
      <c r="AF221" s="44"/>
      <c r="AG221" s="44"/>
      <c r="AH221" s="44"/>
      <c r="AI221" s="44"/>
      <c r="AJ221" s="44"/>
      <c r="AK221" s="44"/>
      <c r="AL221" s="44"/>
      <c r="AM221" s="44"/>
      <c r="AN221" s="44"/>
      <c r="AO221" s="44"/>
      <c r="AP221" s="44"/>
      <c r="AQ221" s="44"/>
      <c r="AR221" s="44"/>
      <c r="AS221" s="44"/>
      <c r="AT221" s="44"/>
      <c r="AU221" s="44"/>
      <c r="AV221" s="44"/>
    </row>
    <row r="222" spans="1:48">
      <c r="A222" s="8"/>
      <c r="B222" s="44"/>
      <c r="C222" s="45"/>
      <c r="D222" s="8"/>
      <c r="E222" s="8"/>
      <c r="F222" s="8"/>
      <c r="G222" s="44"/>
      <c r="H222" s="44"/>
      <c r="I222" s="51"/>
      <c r="J222" s="51"/>
      <c r="K222" s="51"/>
      <c r="L222" s="51"/>
      <c r="M222" s="51"/>
      <c r="N222" s="51"/>
      <c r="O222" s="51"/>
      <c r="P222" s="44"/>
      <c r="Q222" s="44"/>
      <c r="R222" s="44"/>
      <c r="S222" s="44"/>
      <c r="T222" s="44"/>
      <c r="U222" s="44"/>
      <c r="V222" s="44"/>
      <c r="W222" s="44"/>
      <c r="X222" s="44"/>
      <c r="Y222" s="44"/>
      <c r="Z222" s="44"/>
      <c r="AA222" s="44"/>
      <c r="AB222" s="44"/>
      <c r="AC222" s="44"/>
      <c r="AD222" s="44"/>
      <c r="AE222" s="44"/>
      <c r="AF222" s="44"/>
      <c r="AG222" s="44"/>
      <c r="AH222" s="44"/>
      <c r="AI222" s="44"/>
      <c r="AJ222" s="44"/>
      <c r="AK222" s="44"/>
      <c r="AL222" s="44"/>
      <c r="AM222" s="44"/>
      <c r="AN222" s="44"/>
      <c r="AO222" s="44"/>
      <c r="AP222" s="44"/>
      <c r="AQ222" s="44"/>
      <c r="AR222" s="44"/>
      <c r="AS222" s="44"/>
      <c r="AT222" s="44"/>
      <c r="AU222" s="44"/>
      <c r="AV222" s="44"/>
    </row>
    <row r="223" spans="1:48">
      <c r="A223" s="8"/>
      <c r="B223" s="44"/>
      <c r="C223" s="45"/>
      <c r="D223" s="8"/>
      <c r="E223" s="8"/>
      <c r="F223" s="8"/>
      <c r="G223" s="44"/>
      <c r="H223" s="44"/>
      <c r="I223" s="51"/>
      <c r="J223" s="51"/>
      <c r="K223" s="51"/>
      <c r="L223" s="51"/>
      <c r="M223" s="51"/>
      <c r="N223" s="51"/>
      <c r="O223" s="51"/>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4"/>
      <c r="AM223" s="44"/>
      <c r="AN223" s="44"/>
      <c r="AO223" s="44"/>
      <c r="AP223" s="44"/>
      <c r="AQ223" s="44"/>
      <c r="AR223" s="44"/>
      <c r="AS223" s="44"/>
      <c r="AT223" s="44"/>
      <c r="AU223" s="44"/>
      <c r="AV223" s="44"/>
    </row>
    <row r="224" spans="1:48">
      <c r="A224" s="8"/>
      <c r="B224" s="44"/>
      <c r="C224" s="45"/>
      <c r="D224" s="8"/>
      <c r="E224" s="8"/>
      <c r="F224" s="8"/>
      <c r="G224" s="44"/>
      <c r="H224" s="44"/>
      <c r="I224" s="51"/>
      <c r="J224" s="51"/>
      <c r="K224" s="51"/>
      <c r="L224" s="51"/>
      <c r="M224" s="51"/>
      <c r="N224" s="51"/>
      <c r="O224" s="51"/>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c r="AP224" s="44"/>
      <c r="AQ224" s="44"/>
      <c r="AR224" s="44"/>
      <c r="AS224" s="44"/>
      <c r="AT224" s="44"/>
      <c r="AU224" s="44"/>
      <c r="AV224" s="44"/>
    </row>
    <row r="225" spans="1:48">
      <c r="A225" s="8"/>
      <c r="B225" s="44"/>
      <c r="C225" s="45"/>
      <c r="D225" s="8"/>
      <c r="E225" s="8"/>
      <c r="F225" s="8"/>
      <c r="G225" s="44"/>
      <c r="H225" s="44"/>
      <c r="I225" s="51"/>
      <c r="J225" s="51"/>
      <c r="K225" s="51"/>
      <c r="L225" s="51"/>
      <c r="M225" s="51"/>
      <c r="N225" s="51"/>
      <c r="O225" s="51"/>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44"/>
      <c r="AS225" s="44"/>
      <c r="AT225" s="44"/>
      <c r="AU225" s="44"/>
      <c r="AV225" s="44"/>
    </row>
    <row r="226" spans="1:48">
      <c r="A226" s="8"/>
      <c r="B226" s="44"/>
      <c r="C226" s="45"/>
      <c r="D226" s="8"/>
      <c r="E226" s="8"/>
      <c r="F226" s="8"/>
      <c r="G226" s="44"/>
      <c r="H226" s="44"/>
      <c r="I226" s="51"/>
      <c r="J226" s="51"/>
      <c r="K226" s="51"/>
      <c r="L226" s="51"/>
      <c r="M226" s="51"/>
      <c r="N226" s="51"/>
      <c r="O226" s="51"/>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c r="AQ226" s="44"/>
      <c r="AR226" s="44"/>
      <c r="AS226" s="44"/>
      <c r="AT226" s="44"/>
      <c r="AU226" s="44"/>
      <c r="AV226" s="44"/>
    </row>
    <row r="227" spans="1:48">
      <c r="A227" s="8"/>
      <c r="B227" s="44"/>
      <c r="C227" s="45"/>
      <c r="D227" s="8"/>
      <c r="E227" s="8"/>
      <c r="F227" s="8"/>
      <c r="G227" s="44"/>
      <c r="H227" s="44"/>
      <c r="I227" s="51"/>
      <c r="J227" s="51"/>
      <c r="K227" s="51"/>
      <c r="L227" s="51"/>
      <c r="M227" s="51"/>
      <c r="N227" s="51"/>
      <c r="O227" s="51"/>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row>
    <row r="228" spans="1:48">
      <c r="A228" s="8"/>
      <c r="B228" s="44"/>
      <c r="C228" s="45"/>
      <c r="D228" s="8"/>
      <c r="E228" s="8"/>
      <c r="F228" s="8"/>
      <c r="G228" s="44"/>
      <c r="H228" s="44"/>
      <c r="I228" s="51"/>
      <c r="J228" s="51"/>
      <c r="K228" s="51"/>
      <c r="L228" s="51"/>
      <c r="M228" s="51"/>
      <c r="N228" s="51"/>
      <c r="O228" s="51"/>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c r="AP228" s="44"/>
      <c r="AQ228" s="44"/>
      <c r="AR228" s="44"/>
      <c r="AS228" s="44"/>
      <c r="AT228" s="44"/>
      <c r="AU228" s="44"/>
      <c r="AV228" s="44"/>
    </row>
    <row r="229" spans="1:48">
      <c r="A229" s="8"/>
      <c r="B229" s="44"/>
      <c r="C229" s="45"/>
      <c r="D229" s="8"/>
      <c r="E229" s="8"/>
      <c r="F229" s="8"/>
      <c r="G229" s="44"/>
      <c r="H229" s="44"/>
      <c r="I229" s="51"/>
      <c r="J229" s="51"/>
      <c r="K229" s="51"/>
      <c r="L229" s="51"/>
      <c r="M229" s="51"/>
      <c r="N229" s="51"/>
      <c r="O229" s="51"/>
      <c r="P229" s="44"/>
      <c r="Q229" s="44"/>
      <c r="R229" s="44"/>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44"/>
    </row>
    <row r="230" spans="1:48">
      <c r="A230" s="8"/>
      <c r="B230" s="44"/>
      <c r="C230" s="45"/>
      <c r="D230" s="8"/>
      <c r="E230" s="8"/>
      <c r="F230" s="8"/>
      <c r="G230" s="44"/>
      <c r="H230" s="44"/>
      <c r="I230" s="51"/>
      <c r="J230" s="51"/>
      <c r="K230" s="51"/>
      <c r="L230" s="51"/>
      <c r="M230" s="51"/>
      <c r="N230" s="51"/>
      <c r="O230" s="51"/>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c r="AT230" s="44"/>
      <c r="AU230" s="44"/>
      <c r="AV230" s="44"/>
    </row>
    <row r="231" spans="1:48">
      <c r="A231" s="8"/>
      <c r="B231" s="44"/>
      <c r="C231" s="45"/>
      <c r="D231" s="8"/>
      <c r="E231" s="8"/>
      <c r="F231" s="8"/>
      <c r="G231" s="44"/>
      <c r="H231" s="44"/>
      <c r="I231" s="51"/>
      <c r="J231" s="51"/>
      <c r="K231" s="51"/>
      <c r="L231" s="51"/>
      <c r="M231" s="51"/>
      <c r="N231" s="51"/>
      <c r="O231" s="51"/>
      <c r="P231" s="44"/>
      <c r="Q231" s="44"/>
      <c r="R231" s="44"/>
      <c r="S231" s="44"/>
      <c r="T231" s="44"/>
      <c r="U231" s="44"/>
      <c r="V231" s="44"/>
      <c r="W231" s="44"/>
      <c r="X231" s="44"/>
      <c r="Y231" s="44"/>
      <c r="Z231" s="44"/>
      <c r="AA231" s="44"/>
      <c r="AB231" s="44"/>
      <c r="AC231" s="44"/>
      <c r="AD231" s="44"/>
      <c r="AE231" s="44"/>
      <c r="AF231" s="44"/>
      <c r="AG231" s="44"/>
      <c r="AH231" s="44"/>
      <c r="AI231" s="44"/>
      <c r="AJ231" s="44"/>
      <c r="AK231" s="44"/>
      <c r="AL231" s="44"/>
      <c r="AM231" s="44"/>
      <c r="AN231" s="44"/>
      <c r="AO231" s="44"/>
      <c r="AP231" s="44"/>
      <c r="AQ231" s="44"/>
      <c r="AR231" s="44"/>
      <c r="AS231" s="44"/>
      <c r="AT231" s="44"/>
      <c r="AU231" s="44"/>
      <c r="AV231" s="44"/>
    </row>
    <row r="232" spans="1:48">
      <c r="A232" s="8"/>
      <c r="B232" s="44"/>
      <c r="C232" s="45"/>
      <c r="D232" s="8"/>
      <c r="E232" s="8"/>
      <c r="F232" s="8"/>
      <c r="G232" s="44"/>
      <c r="H232" s="44"/>
      <c r="I232" s="51"/>
      <c r="J232" s="51"/>
      <c r="K232" s="51"/>
      <c r="L232" s="51"/>
      <c r="M232" s="51"/>
      <c r="N232" s="51"/>
      <c r="O232" s="51"/>
      <c r="P232" s="44"/>
      <c r="Q232" s="44"/>
      <c r="R232" s="44"/>
      <c r="S232" s="44"/>
      <c r="T232" s="44"/>
      <c r="U232" s="44"/>
      <c r="V232" s="44"/>
      <c r="W232" s="44"/>
      <c r="X232" s="44"/>
      <c r="Y232" s="44"/>
      <c r="Z232" s="44"/>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44"/>
    </row>
    <row r="233" spans="1:48">
      <c r="A233" s="8"/>
      <c r="B233" s="44"/>
      <c r="C233" s="45"/>
      <c r="D233" s="8"/>
      <c r="E233" s="8"/>
      <c r="F233" s="8"/>
      <c r="G233" s="44"/>
      <c r="H233" s="44"/>
      <c r="I233" s="51"/>
      <c r="J233" s="51"/>
      <c r="K233" s="51"/>
      <c r="L233" s="51"/>
      <c r="M233" s="51"/>
      <c r="N233" s="51"/>
      <c r="O233" s="51"/>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c r="AP233" s="44"/>
      <c r="AQ233" s="44"/>
      <c r="AR233" s="44"/>
      <c r="AS233" s="44"/>
      <c r="AT233" s="44"/>
      <c r="AU233" s="44"/>
      <c r="AV233" s="44"/>
    </row>
    <row r="234" spans="1:48">
      <c r="A234" s="8"/>
      <c r="B234" s="44"/>
      <c r="C234" s="45"/>
      <c r="D234" s="8"/>
      <c r="E234" s="8"/>
      <c r="F234" s="8"/>
      <c r="G234" s="44"/>
      <c r="H234" s="44"/>
      <c r="I234" s="51"/>
      <c r="J234" s="51"/>
      <c r="K234" s="51"/>
      <c r="L234" s="51"/>
      <c r="M234" s="51"/>
      <c r="N234" s="51"/>
      <c r="O234" s="51"/>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c r="AQ234" s="44"/>
      <c r="AR234" s="44"/>
      <c r="AS234" s="44"/>
      <c r="AT234" s="44"/>
      <c r="AU234" s="44"/>
      <c r="AV234" s="44"/>
    </row>
    <row r="235" spans="1:48">
      <c r="A235" s="8"/>
      <c r="B235" s="44"/>
      <c r="C235" s="45"/>
      <c r="D235" s="8"/>
      <c r="E235" s="8"/>
      <c r="F235" s="8"/>
      <c r="G235" s="44"/>
      <c r="H235" s="44"/>
      <c r="I235" s="51"/>
      <c r="J235" s="51"/>
      <c r="K235" s="51"/>
      <c r="L235" s="51"/>
      <c r="M235" s="51"/>
      <c r="N235" s="51"/>
      <c r="O235" s="51"/>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44"/>
    </row>
    <row r="236" spans="1:48">
      <c r="A236" s="8"/>
      <c r="B236" s="44"/>
      <c r="C236" s="45"/>
      <c r="D236" s="8"/>
      <c r="E236" s="8"/>
      <c r="F236" s="8"/>
      <c r="G236" s="44"/>
      <c r="H236" s="44"/>
      <c r="I236" s="51"/>
      <c r="J236" s="51"/>
      <c r="K236" s="51"/>
      <c r="L236" s="51"/>
      <c r="M236" s="51"/>
      <c r="N236" s="51"/>
      <c r="O236" s="51"/>
      <c r="P236" s="44"/>
      <c r="Q236" s="44"/>
      <c r="R236" s="44"/>
      <c r="S236" s="44"/>
      <c r="T236" s="44"/>
      <c r="U236" s="44"/>
      <c r="V236" s="44"/>
      <c r="W236" s="44"/>
      <c r="X236" s="44"/>
      <c r="Y236" s="44"/>
      <c r="Z236" s="44"/>
      <c r="AA236" s="44"/>
      <c r="AB236" s="44"/>
      <c r="AC236" s="44"/>
      <c r="AD236" s="44"/>
      <c r="AE236" s="44"/>
      <c r="AF236" s="44"/>
      <c r="AG236" s="44"/>
      <c r="AH236" s="44"/>
      <c r="AI236" s="44"/>
      <c r="AJ236" s="44"/>
      <c r="AK236" s="44"/>
      <c r="AL236" s="44"/>
      <c r="AM236" s="44"/>
      <c r="AN236" s="44"/>
      <c r="AO236" s="44"/>
      <c r="AP236" s="44"/>
      <c r="AQ236" s="44"/>
      <c r="AR236" s="44"/>
      <c r="AS236" s="44"/>
      <c r="AT236" s="44"/>
      <c r="AU236" s="44"/>
      <c r="AV236" s="44"/>
    </row>
    <row r="237" spans="1:48">
      <c r="A237" s="8"/>
      <c r="B237" s="44"/>
      <c r="C237" s="45"/>
      <c r="D237" s="8"/>
      <c r="E237" s="8"/>
      <c r="F237" s="8"/>
      <c r="G237" s="44"/>
      <c r="H237" s="44"/>
      <c r="I237" s="51"/>
      <c r="J237" s="51"/>
      <c r="K237" s="51"/>
      <c r="L237" s="51"/>
      <c r="M237" s="51"/>
      <c r="N237" s="51"/>
      <c r="O237" s="51"/>
      <c r="P237" s="44"/>
      <c r="Q237" s="44"/>
      <c r="R237" s="44"/>
      <c r="S237" s="44"/>
      <c r="T237" s="44"/>
      <c r="U237" s="44"/>
      <c r="V237" s="44"/>
      <c r="W237" s="44"/>
      <c r="X237" s="44"/>
      <c r="Y237" s="44"/>
      <c r="Z237" s="44"/>
      <c r="AA237" s="44"/>
      <c r="AB237" s="44"/>
      <c r="AC237" s="44"/>
      <c r="AD237" s="44"/>
      <c r="AE237" s="44"/>
      <c r="AF237" s="44"/>
      <c r="AG237" s="44"/>
      <c r="AH237" s="44"/>
      <c r="AI237" s="44"/>
      <c r="AJ237" s="44"/>
      <c r="AK237" s="44"/>
      <c r="AL237" s="44"/>
      <c r="AM237" s="44"/>
      <c r="AN237" s="44"/>
      <c r="AO237" s="44"/>
      <c r="AP237" s="44"/>
      <c r="AQ237" s="44"/>
      <c r="AR237" s="44"/>
      <c r="AS237" s="44"/>
      <c r="AT237" s="44"/>
      <c r="AU237" s="44"/>
      <c r="AV237" s="44"/>
    </row>
    <row r="238" spans="1:48">
      <c r="A238" s="8"/>
      <c r="B238" s="44"/>
      <c r="C238" s="45"/>
      <c r="D238" s="8"/>
      <c r="E238" s="8"/>
      <c r="F238" s="8"/>
      <c r="G238" s="44"/>
      <c r="H238" s="44"/>
      <c r="I238" s="51"/>
      <c r="J238" s="51"/>
      <c r="K238" s="51"/>
      <c r="L238" s="51"/>
      <c r="M238" s="51"/>
      <c r="N238" s="51"/>
      <c r="O238" s="51"/>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row>
    <row r="239" spans="1:48">
      <c r="A239" s="8"/>
      <c r="B239" s="44"/>
      <c r="C239" s="45"/>
      <c r="D239" s="8"/>
      <c r="E239" s="8"/>
      <c r="F239" s="8"/>
      <c r="G239" s="44"/>
      <c r="H239" s="44"/>
      <c r="I239" s="51"/>
      <c r="J239" s="51"/>
      <c r="K239" s="51"/>
      <c r="L239" s="51"/>
      <c r="M239" s="51"/>
      <c r="N239" s="51"/>
      <c r="O239" s="51"/>
      <c r="P239" s="44"/>
      <c r="Q239" s="44"/>
      <c r="R239" s="44"/>
      <c r="S239" s="44"/>
      <c r="T239" s="44"/>
      <c r="U239" s="44"/>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row>
    <row r="240" spans="1:48">
      <c r="A240" s="8"/>
      <c r="B240" s="44"/>
      <c r="C240" s="45"/>
      <c r="D240" s="8"/>
      <c r="E240" s="8"/>
      <c r="F240" s="8"/>
      <c r="G240" s="44"/>
      <c r="H240" s="44"/>
      <c r="I240" s="51"/>
      <c r="J240" s="51"/>
      <c r="K240" s="51"/>
      <c r="L240" s="51"/>
      <c r="M240" s="51"/>
      <c r="N240" s="51"/>
      <c r="O240" s="51"/>
      <c r="P240" s="44"/>
      <c r="Q240" s="44"/>
      <c r="R240" s="44"/>
      <c r="S240" s="44"/>
      <c r="T240" s="44"/>
      <c r="U240" s="44"/>
      <c r="V240" s="44"/>
      <c r="W240" s="44"/>
      <c r="X240" s="44"/>
      <c r="Y240" s="44"/>
      <c r="Z240" s="44"/>
      <c r="AA240" s="44"/>
      <c r="AB240" s="44"/>
      <c r="AC240" s="44"/>
      <c r="AD240" s="44"/>
      <c r="AE240" s="44"/>
      <c r="AF240" s="44"/>
      <c r="AG240" s="44"/>
      <c r="AH240" s="44"/>
      <c r="AI240" s="44"/>
      <c r="AJ240" s="44"/>
      <c r="AK240" s="44"/>
      <c r="AL240" s="44"/>
      <c r="AM240" s="44"/>
      <c r="AN240" s="44"/>
      <c r="AO240" s="44"/>
      <c r="AP240" s="44"/>
      <c r="AQ240" s="44"/>
      <c r="AR240" s="44"/>
      <c r="AS240" s="44"/>
      <c r="AT240" s="44"/>
      <c r="AU240" s="44"/>
      <c r="AV240" s="44"/>
    </row>
    <row r="241" spans="1:48">
      <c r="A241" s="8"/>
      <c r="B241" s="44"/>
      <c r="C241" s="45"/>
      <c r="D241" s="8"/>
      <c r="E241" s="8"/>
      <c r="F241" s="8"/>
      <c r="G241" s="44"/>
      <c r="H241" s="44"/>
      <c r="I241" s="51"/>
      <c r="J241" s="51"/>
      <c r="K241" s="51"/>
      <c r="L241" s="51"/>
      <c r="M241" s="51"/>
      <c r="N241" s="51"/>
      <c r="O241" s="51"/>
      <c r="P241" s="44"/>
      <c r="Q241" s="44"/>
      <c r="R241" s="44"/>
      <c r="S241" s="44"/>
      <c r="T241" s="44"/>
      <c r="U241" s="44"/>
      <c r="V241" s="44"/>
      <c r="W241" s="44"/>
      <c r="X241" s="44"/>
      <c r="Y241" s="44"/>
      <c r="Z241" s="44"/>
      <c r="AA241" s="44"/>
      <c r="AB241" s="44"/>
      <c r="AC241" s="44"/>
      <c r="AD241" s="44"/>
      <c r="AE241" s="44"/>
      <c r="AF241" s="44"/>
      <c r="AG241" s="44"/>
      <c r="AH241" s="44"/>
      <c r="AI241" s="44"/>
      <c r="AJ241" s="44"/>
      <c r="AK241" s="44"/>
      <c r="AL241" s="44"/>
      <c r="AM241" s="44"/>
      <c r="AN241" s="44"/>
      <c r="AO241" s="44"/>
      <c r="AP241" s="44"/>
      <c r="AQ241" s="44"/>
      <c r="AR241" s="44"/>
      <c r="AS241" s="44"/>
      <c r="AT241" s="44"/>
      <c r="AU241" s="44"/>
      <c r="AV241" s="44"/>
    </row>
    <row r="242" spans="1:48">
      <c r="A242" s="8"/>
      <c r="B242" s="44"/>
      <c r="C242" s="45"/>
      <c r="D242" s="8"/>
      <c r="E242" s="8"/>
      <c r="F242" s="8"/>
      <c r="G242" s="44"/>
      <c r="H242" s="44"/>
      <c r="I242" s="51"/>
      <c r="J242" s="51"/>
      <c r="K242" s="51"/>
      <c r="L242" s="51"/>
      <c r="M242" s="51"/>
      <c r="N242" s="51"/>
      <c r="O242" s="51"/>
      <c r="P242" s="44"/>
      <c r="Q242" s="44"/>
      <c r="R242" s="44"/>
      <c r="S242" s="44"/>
      <c r="T242" s="44"/>
      <c r="U242" s="44"/>
      <c r="V242" s="44"/>
      <c r="W242" s="44"/>
      <c r="X242" s="44"/>
      <c r="Y242" s="44"/>
      <c r="Z242" s="44"/>
      <c r="AA242" s="44"/>
      <c r="AB242" s="44"/>
      <c r="AC242" s="44"/>
      <c r="AD242" s="44"/>
      <c r="AE242" s="44"/>
      <c r="AF242" s="44"/>
      <c r="AG242" s="44"/>
      <c r="AH242" s="44"/>
      <c r="AI242" s="44"/>
      <c r="AJ242" s="44"/>
      <c r="AK242" s="44"/>
      <c r="AL242" s="44"/>
      <c r="AM242" s="44"/>
      <c r="AN242" s="44"/>
      <c r="AO242" s="44"/>
      <c r="AP242" s="44"/>
      <c r="AQ242" s="44"/>
      <c r="AR242" s="44"/>
      <c r="AS242" s="44"/>
      <c r="AT242" s="44"/>
      <c r="AU242" s="44"/>
      <c r="AV242" s="44"/>
    </row>
    <row r="243" spans="1:48">
      <c r="A243" s="8"/>
      <c r="B243" s="44"/>
      <c r="C243" s="45"/>
      <c r="D243" s="8"/>
      <c r="E243" s="8"/>
      <c r="F243" s="8"/>
      <c r="G243" s="44"/>
      <c r="H243" s="44"/>
      <c r="I243" s="51"/>
      <c r="J243" s="51"/>
      <c r="K243" s="51"/>
      <c r="L243" s="51"/>
      <c r="M243" s="51"/>
      <c r="N243" s="51"/>
      <c r="O243" s="51"/>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row>
    <row r="244" spans="1:48">
      <c r="A244" s="8"/>
      <c r="B244" s="44"/>
      <c r="C244" s="45"/>
      <c r="D244" s="8"/>
      <c r="E244" s="8"/>
      <c r="F244" s="8"/>
      <c r="G244" s="44"/>
      <c r="H244" s="44"/>
      <c r="I244" s="51"/>
      <c r="J244" s="51"/>
      <c r="K244" s="51"/>
      <c r="L244" s="51"/>
      <c r="M244" s="51"/>
      <c r="N244" s="51"/>
      <c r="O244" s="51"/>
      <c r="P244" s="44"/>
      <c r="Q244" s="44"/>
      <c r="R244" s="44"/>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row>
    <row r="245" spans="1:48">
      <c r="A245" s="8"/>
      <c r="B245" s="44"/>
      <c r="C245" s="45"/>
      <c r="D245" s="8"/>
      <c r="E245" s="8"/>
      <c r="F245" s="8"/>
      <c r="G245" s="44"/>
      <c r="H245" s="44"/>
      <c r="I245" s="51"/>
      <c r="J245" s="51"/>
      <c r="K245" s="51"/>
      <c r="L245" s="51"/>
      <c r="M245" s="51"/>
      <c r="N245" s="51"/>
      <c r="O245" s="51"/>
      <c r="P245" s="44"/>
      <c r="Q245" s="44"/>
      <c r="R245" s="44"/>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row>
    <row r="246" spans="1:48">
      <c r="A246" s="8"/>
      <c r="B246" s="44"/>
      <c r="C246" s="45"/>
      <c r="D246" s="8"/>
      <c r="E246" s="8"/>
      <c r="F246" s="8"/>
      <c r="G246" s="44"/>
      <c r="H246" s="44"/>
      <c r="I246" s="51"/>
      <c r="J246" s="51"/>
      <c r="K246" s="51"/>
      <c r="L246" s="51"/>
      <c r="M246" s="51"/>
      <c r="N246" s="51"/>
      <c r="O246" s="51"/>
      <c r="P246" s="44"/>
      <c r="Q246" s="44"/>
      <c r="R246" s="44"/>
      <c r="S246" s="44"/>
      <c r="T246" s="44"/>
      <c r="U246" s="44"/>
      <c r="V246" s="44"/>
      <c r="W246" s="44"/>
      <c r="X246" s="44"/>
      <c r="Y246" s="44"/>
      <c r="Z246" s="44"/>
      <c r="AA246" s="44"/>
      <c r="AB246" s="44"/>
      <c r="AC246" s="44"/>
      <c r="AD246" s="44"/>
      <c r="AE246" s="44"/>
      <c r="AF246" s="44"/>
      <c r="AG246" s="44"/>
      <c r="AH246" s="44"/>
      <c r="AI246" s="44"/>
      <c r="AJ246" s="44"/>
      <c r="AK246" s="44"/>
      <c r="AL246" s="44"/>
      <c r="AM246" s="44"/>
      <c r="AN246" s="44"/>
      <c r="AO246" s="44"/>
      <c r="AP246" s="44"/>
      <c r="AQ246" s="44"/>
      <c r="AR246" s="44"/>
      <c r="AS246" s="44"/>
      <c r="AT246" s="44"/>
      <c r="AU246" s="44"/>
      <c r="AV246" s="44"/>
    </row>
    <row r="247" spans="1:48">
      <c r="A247" s="8"/>
      <c r="B247" s="44"/>
      <c r="C247" s="45"/>
      <c r="D247" s="8"/>
      <c r="E247" s="8"/>
      <c r="F247" s="8"/>
      <c r="G247" s="44"/>
      <c r="H247" s="44"/>
      <c r="I247" s="51"/>
      <c r="J247" s="51"/>
      <c r="K247" s="51"/>
      <c r="L247" s="51"/>
      <c r="M247" s="51"/>
      <c r="N247" s="51"/>
      <c r="O247" s="51"/>
      <c r="P247" s="44"/>
      <c r="Q247" s="44"/>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44"/>
      <c r="AV247" s="44"/>
    </row>
    <row r="248" spans="1:48">
      <c r="A248" s="8"/>
      <c r="B248" s="44"/>
      <c r="C248" s="45"/>
      <c r="D248" s="8"/>
      <c r="E248" s="8"/>
      <c r="F248" s="8"/>
      <c r="G248" s="44"/>
      <c r="H248" s="44"/>
      <c r="I248" s="51"/>
      <c r="J248" s="51"/>
      <c r="K248" s="51"/>
      <c r="L248" s="51"/>
      <c r="M248" s="51"/>
      <c r="N248" s="51"/>
      <c r="O248" s="51"/>
      <c r="P248" s="44"/>
      <c r="Q248" s="44"/>
      <c r="R248" s="44"/>
      <c r="S248" s="44"/>
      <c r="T248" s="44"/>
      <c r="U248" s="44"/>
      <c r="V248" s="44"/>
      <c r="W248" s="44"/>
      <c r="X248" s="44"/>
      <c r="Y248" s="44"/>
      <c r="Z248" s="44"/>
      <c r="AA248" s="44"/>
      <c r="AB248" s="44"/>
      <c r="AC248" s="44"/>
      <c r="AD248" s="44"/>
      <c r="AE248" s="44"/>
      <c r="AF248" s="44"/>
      <c r="AG248" s="44"/>
      <c r="AH248" s="44"/>
      <c r="AI248" s="44"/>
      <c r="AJ248" s="44"/>
      <c r="AK248" s="44"/>
      <c r="AL248" s="44"/>
      <c r="AM248" s="44"/>
      <c r="AN248" s="44"/>
      <c r="AO248" s="44"/>
      <c r="AP248" s="44"/>
      <c r="AQ248" s="44"/>
      <c r="AR248" s="44"/>
      <c r="AS248" s="44"/>
      <c r="AT248" s="44"/>
      <c r="AU248" s="44"/>
      <c r="AV248" s="44"/>
    </row>
    <row r="249" spans="1:48">
      <c r="A249" s="8"/>
      <c r="B249" s="44"/>
      <c r="C249" s="45"/>
      <c r="D249" s="8"/>
      <c r="E249" s="8"/>
      <c r="F249" s="8"/>
      <c r="G249" s="44"/>
      <c r="H249" s="44"/>
      <c r="I249" s="51"/>
      <c r="J249" s="51"/>
      <c r="K249" s="51"/>
      <c r="L249" s="51"/>
      <c r="M249" s="51"/>
      <c r="N249" s="51"/>
      <c r="O249" s="51"/>
      <c r="P249" s="44"/>
      <c r="Q249" s="44"/>
      <c r="R249" s="44"/>
      <c r="S249" s="44"/>
      <c r="T249" s="44"/>
      <c r="U249" s="44"/>
      <c r="V249" s="44"/>
      <c r="W249" s="44"/>
      <c r="X249" s="44"/>
      <c r="Y249" s="44"/>
      <c r="Z249" s="44"/>
      <c r="AA249" s="44"/>
      <c r="AB249" s="44"/>
      <c r="AC249" s="44"/>
      <c r="AD249" s="44"/>
      <c r="AE249" s="44"/>
      <c r="AF249" s="44"/>
      <c r="AG249" s="44"/>
      <c r="AH249" s="44"/>
      <c r="AI249" s="44"/>
      <c r="AJ249" s="44"/>
      <c r="AK249" s="44"/>
      <c r="AL249" s="44"/>
      <c r="AM249" s="44"/>
      <c r="AN249" s="44"/>
      <c r="AO249" s="44"/>
      <c r="AP249" s="44"/>
      <c r="AQ249" s="44"/>
      <c r="AR249" s="44"/>
      <c r="AS249" s="44"/>
      <c r="AT249" s="44"/>
      <c r="AU249" s="44"/>
      <c r="AV249" s="44"/>
    </row>
    <row r="250" spans="1:48">
      <c r="A250" s="8"/>
      <c r="B250" s="44"/>
      <c r="C250" s="45"/>
      <c r="D250" s="8"/>
      <c r="E250" s="8"/>
      <c r="F250" s="8"/>
      <c r="G250" s="44"/>
      <c r="H250" s="44"/>
      <c r="I250" s="51"/>
      <c r="J250" s="51"/>
      <c r="K250" s="51"/>
      <c r="L250" s="51"/>
      <c r="M250" s="51"/>
      <c r="N250" s="51"/>
      <c r="O250" s="51"/>
      <c r="P250" s="44"/>
      <c r="Q250" s="44"/>
      <c r="R250" s="44"/>
      <c r="S250" s="44"/>
      <c r="T250" s="44"/>
      <c r="U250" s="44"/>
      <c r="V250" s="44"/>
      <c r="W250" s="44"/>
      <c r="X250" s="44"/>
      <c r="Y250" s="44"/>
      <c r="Z250" s="44"/>
      <c r="AA250" s="44"/>
      <c r="AB250" s="44"/>
      <c r="AC250" s="44"/>
      <c r="AD250" s="44"/>
      <c r="AE250" s="44"/>
      <c r="AF250" s="44"/>
      <c r="AG250" s="44"/>
      <c r="AH250" s="44"/>
      <c r="AI250" s="44"/>
      <c r="AJ250" s="44"/>
      <c r="AK250" s="44"/>
      <c r="AL250" s="44"/>
      <c r="AM250" s="44"/>
      <c r="AN250" s="44"/>
      <c r="AO250" s="44"/>
      <c r="AP250" s="44"/>
      <c r="AQ250" s="44"/>
      <c r="AR250" s="44"/>
      <c r="AS250" s="44"/>
      <c r="AT250" s="44"/>
      <c r="AU250" s="44"/>
      <c r="AV250" s="44"/>
    </row>
    <row r="251" spans="1:48">
      <c r="A251" s="8"/>
      <c r="B251" s="44"/>
      <c r="C251" s="45"/>
      <c r="D251" s="8"/>
      <c r="E251" s="8"/>
      <c r="F251" s="8"/>
      <c r="G251" s="44"/>
      <c r="H251" s="44"/>
      <c r="I251" s="51"/>
      <c r="J251" s="51"/>
      <c r="K251" s="51"/>
      <c r="L251" s="51"/>
      <c r="M251" s="51"/>
      <c r="N251" s="51"/>
      <c r="O251" s="51"/>
      <c r="P251" s="44"/>
      <c r="Q251" s="44"/>
      <c r="R251" s="44"/>
      <c r="S251" s="44"/>
      <c r="T251" s="44"/>
      <c r="U251" s="44"/>
      <c r="V251" s="44"/>
      <c r="W251" s="44"/>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row>
    <row r="252" spans="1:48">
      <c r="A252" s="8"/>
      <c r="B252" s="44"/>
      <c r="C252" s="45"/>
      <c r="D252" s="8"/>
      <c r="E252" s="8"/>
      <c r="F252" s="8"/>
      <c r="G252" s="44"/>
      <c r="H252" s="44"/>
      <c r="I252" s="51"/>
      <c r="J252" s="51"/>
      <c r="K252" s="51"/>
      <c r="L252" s="51"/>
      <c r="M252" s="51"/>
      <c r="N252" s="51"/>
      <c r="O252" s="51"/>
      <c r="P252" s="44"/>
      <c r="Q252" s="44"/>
      <c r="R252" s="44"/>
      <c r="S252" s="44"/>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row>
    <row r="253" spans="1:48">
      <c r="A253" s="8"/>
      <c r="B253" s="44"/>
      <c r="C253" s="45"/>
      <c r="D253" s="8"/>
      <c r="E253" s="8"/>
      <c r="F253" s="8"/>
      <c r="G253" s="44"/>
      <c r="H253" s="44"/>
      <c r="I253" s="51"/>
      <c r="J253" s="51"/>
      <c r="K253" s="51"/>
      <c r="L253" s="51"/>
      <c r="M253" s="51"/>
      <c r="N253" s="51"/>
      <c r="O253" s="51"/>
      <c r="P253" s="44"/>
      <c r="Q253" s="44"/>
      <c r="R253" s="44"/>
      <c r="S253" s="44"/>
      <c r="T253" s="44"/>
      <c r="U253" s="44"/>
      <c r="V253" s="44"/>
      <c r="W253" s="44"/>
      <c r="X253" s="44"/>
      <c r="Y253" s="44"/>
      <c r="Z253" s="44"/>
      <c r="AA253" s="44"/>
      <c r="AB253" s="44"/>
      <c r="AC253" s="44"/>
      <c r="AD253" s="44"/>
      <c r="AE253" s="44"/>
      <c r="AF253" s="44"/>
      <c r="AG253" s="44"/>
      <c r="AH253" s="44"/>
      <c r="AI253" s="44"/>
      <c r="AJ253" s="44"/>
      <c r="AK253" s="44"/>
      <c r="AL253" s="44"/>
      <c r="AM253" s="44"/>
      <c r="AN253" s="44"/>
      <c r="AO253" s="44"/>
      <c r="AP253" s="44"/>
      <c r="AQ253" s="44"/>
      <c r="AR253" s="44"/>
      <c r="AS253" s="44"/>
      <c r="AT253" s="44"/>
      <c r="AU253" s="44"/>
      <c r="AV253" s="44"/>
    </row>
    <row r="254" spans="1:48">
      <c r="A254" s="8"/>
      <c r="B254" s="44"/>
      <c r="C254" s="45"/>
      <c r="D254" s="8"/>
      <c r="E254" s="8"/>
      <c r="F254" s="8"/>
      <c r="G254" s="44"/>
      <c r="H254" s="44"/>
      <c r="I254" s="51"/>
      <c r="J254" s="51"/>
      <c r="K254" s="51"/>
      <c r="L254" s="51"/>
      <c r="M254" s="51"/>
      <c r="N254" s="51"/>
      <c r="O254" s="51"/>
      <c r="P254" s="44"/>
      <c r="Q254" s="44"/>
      <c r="R254" s="44"/>
      <c r="S254" s="44"/>
      <c r="T254" s="44"/>
      <c r="U254" s="44"/>
      <c r="V254" s="44"/>
      <c r="W254" s="44"/>
      <c r="X254" s="44"/>
      <c r="Y254" s="44"/>
      <c r="Z254" s="44"/>
      <c r="AA254" s="44"/>
      <c r="AB254" s="44"/>
      <c r="AC254" s="44"/>
      <c r="AD254" s="44"/>
      <c r="AE254" s="44"/>
      <c r="AF254" s="44"/>
      <c r="AG254" s="44"/>
      <c r="AH254" s="44"/>
      <c r="AI254" s="44"/>
      <c r="AJ254" s="44"/>
      <c r="AK254" s="44"/>
      <c r="AL254" s="44"/>
      <c r="AM254" s="44"/>
      <c r="AN254" s="44"/>
      <c r="AO254" s="44"/>
      <c r="AP254" s="44"/>
      <c r="AQ254" s="44"/>
      <c r="AR254" s="44"/>
      <c r="AS254" s="44"/>
      <c r="AT254" s="44"/>
      <c r="AU254" s="44"/>
      <c r="AV254" s="44"/>
    </row>
    <row r="255" spans="1:48">
      <c r="A255" s="8"/>
      <c r="B255" s="44"/>
      <c r="C255" s="45"/>
      <c r="D255" s="8"/>
      <c r="E255" s="8"/>
      <c r="F255" s="8"/>
      <c r="G255" s="44"/>
      <c r="H255" s="44"/>
      <c r="I255" s="51"/>
      <c r="J255" s="51"/>
      <c r="K255" s="51"/>
      <c r="L255" s="51"/>
      <c r="M255" s="51"/>
      <c r="N255" s="51"/>
      <c r="O255" s="51"/>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c r="AM255" s="44"/>
      <c r="AN255" s="44"/>
      <c r="AO255" s="44"/>
      <c r="AP255" s="44"/>
      <c r="AQ255" s="44"/>
      <c r="AR255" s="44"/>
      <c r="AS255" s="44"/>
      <c r="AT255" s="44"/>
      <c r="AU255" s="44"/>
      <c r="AV255" s="44"/>
    </row>
    <row r="256" spans="1:48">
      <c r="A256" s="8"/>
      <c r="B256" s="44"/>
      <c r="C256" s="45"/>
      <c r="D256" s="8"/>
      <c r="E256" s="8"/>
      <c r="F256" s="8"/>
      <c r="G256" s="44"/>
      <c r="H256" s="44"/>
      <c r="I256" s="51"/>
      <c r="J256" s="51"/>
      <c r="K256" s="51"/>
      <c r="L256" s="51"/>
      <c r="M256" s="51"/>
      <c r="N256" s="51"/>
      <c r="O256" s="51"/>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row>
    <row r="257" spans="1:48">
      <c r="A257" s="8"/>
      <c r="B257" s="44"/>
      <c r="C257" s="45"/>
      <c r="D257" s="8"/>
      <c r="E257" s="8"/>
      <c r="F257" s="8"/>
      <c r="G257" s="44"/>
      <c r="H257" s="44"/>
      <c r="I257" s="51"/>
      <c r="J257" s="51"/>
      <c r="K257" s="51"/>
      <c r="L257" s="51"/>
      <c r="M257" s="51"/>
      <c r="N257" s="51"/>
      <c r="O257" s="51"/>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row>
    <row r="258" spans="1:48">
      <c r="A258" s="8"/>
      <c r="B258" s="44"/>
      <c r="C258" s="45"/>
      <c r="D258" s="8"/>
      <c r="E258" s="8"/>
      <c r="F258" s="8"/>
      <c r="G258" s="44"/>
      <c r="H258" s="44"/>
      <c r="I258" s="51"/>
      <c r="J258" s="51"/>
      <c r="K258" s="51"/>
      <c r="L258" s="51"/>
      <c r="M258" s="51"/>
      <c r="N258" s="51"/>
      <c r="O258" s="51"/>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row>
    <row r="259" spans="1:48">
      <c r="A259" s="8"/>
      <c r="B259" s="44"/>
      <c r="C259" s="45"/>
      <c r="D259" s="8"/>
      <c r="E259" s="8"/>
      <c r="F259" s="8"/>
      <c r="G259" s="44"/>
      <c r="H259" s="44"/>
      <c r="I259" s="51"/>
      <c r="J259" s="51"/>
      <c r="K259" s="51"/>
      <c r="L259" s="51"/>
      <c r="M259" s="51"/>
      <c r="N259" s="51"/>
      <c r="O259" s="51"/>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row>
    <row r="260" spans="1:48">
      <c r="A260" s="8"/>
      <c r="B260" s="44"/>
      <c r="C260" s="45"/>
      <c r="D260" s="8"/>
      <c r="E260" s="8"/>
      <c r="F260" s="8"/>
      <c r="G260" s="44"/>
      <c r="H260" s="44"/>
      <c r="I260" s="51"/>
      <c r="J260" s="51"/>
      <c r="K260" s="51"/>
      <c r="L260" s="51"/>
      <c r="M260" s="51"/>
      <c r="N260" s="51"/>
      <c r="O260" s="51"/>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row>
    <row r="261" spans="1:48">
      <c r="A261" s="8"/>
      <c r="B261" s="44"/>
      <c r="C261" s="45"/>
      <c r="D261" s="8"/>
      <c r="E261" s="8"/>
      <c r="F261" s="8"/>
      <c r="G261" s="44"/>
      <c r="H261" s="44"/>
      <c r="I261" s="51"/>
      <c r="J261" s="51"/>
      <c r="K261" s="51"/>
      <c r="L261" s="51"/>
      <c r="M261" s="51"/>
      <c r="N261" s="51"/>
      <c r="O261" s="51"/>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row>
    <row r="262" spans="1:48">
      <c r="A262" s="8"/>
      <c r="B262" s="44"/>
      <c r="C262" s="45"/>
      <c r="D262" s="8"/>
      <c r="E262" s="8"/>
      <c r="F262" s="8"/>
      <c r="G262" s="44"/>
      <c r="H262" s="44"/>
      <c r="I262" s="51"/>
      <c r="J262" s="51"/>
      <c r="K262" s="51"/>
      <c r="L262" s="51"/>
      <c r="M262" s="51"/>
      <c r="N262" s="51"/>
      <c r="O262" s="51"/>
      <c r="P262" s="44"/>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row>
    <row r="263" spans="1:48">
      <c r="A263" s="8"/>
      <c r="B263" s="44"/>
      <c r="C263" s="45"/>
      <c r="D263" s="8"/>
      <c r="E263" s="8"/>
      <c r="F263" s="8"/>
      <c r="G263" s="44"/>
      <c r="H263" s="44"/>
      <c r="I263" s="51"/>
      <c r="J263" s="51"/>
      <c r="K263" s="51"/>
      <c r="L263" s="51"/>
      <c r="M263" s="51"/>
      <c r="N263" s="51"/>
      <c r="O263" s="51"/>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row>
    <row r="264" spans="1:48">
      <c r="A264" s="8"/>
      <c r="B264" s="44"/>
      <c r="C264" s="45"/>
      <c r="D264" s="8"/>
      <c r="E264" s="8"/>
      <c r="F264" s="8"/>
      <c r="G264" s="44"/>
      <c r="H264" s="44"/>
      <c r="I264" s="51"/>
      <c r="J264" s="51"/>
      <c r="K264" s="51"/>
      <c r="L264" s="51"/>
      <c r="M264" s="51"/>
      <c r="N264" s="51"/>
      <c r="O264" s="51"/>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row>
    <row r="265" spans="1:48">
      <c r="A265" s="8"/>
      <c r="B265" s="44"/>
      <c r="C265" s="45"/>
      <c r="D265" s="8"/>
      <c r="E265" s="8"/>
      <c r="F265" s="8"/>
      <c r="G265" s="44"/>
      <c r="H265" s="44"/>
      <c r="I265" s="51"/>
      <c r="J265" s="51"/>
      <c r="K265" s="51"/>
      <c r="L265" s="51"/>
      <c r="M265" s="51"/>
      <c r="N265" s="51"/>
      <c r="O265" s="51"/>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c r="AP265" s="44"/>
      <c r="AQ265" s="44"/>
      <c r="AR265" s="44"/>
      <c r="AS265" s="44"/>
      <c r="AT265" s="44"/>
      <c r="AU265" s="44"/>
      <c r="AV265" s="44"/>
    </row>
    <row r="266" spans="1:48">
      <c r="A266" s="8"/>
      <c r="B266" s="44"/>
      <c r="C266" s="45"/>
      <c r="D266" s="8"/>
      <c r="E266" s="8"/>
      <c r="F266" s="8"/>
      <c r="G266" s="44"/>
      <c r="H266" s="44"/>
      <c r="I266" s="51"/>
      <c r="J266" s="51"/>
      <c r="K266" s="51"/>
      <c r="L266" s="51"/>
      <c r="M266" s="51"/>
      <c r="N266" s="51"/>
      <c r="O266" s="51"/>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44"/>
      <c r="AS266" s="44"/>
      <c r="AT266" s="44"/>
      <c r="AU266" s="44"/>
      <c r="AV266" s="44"/>
    </row>
    <row r="267" spans="1:48">
      <c r="A267" s="8"/>
      <c r="B267" s="44"/>
      <c r="C267" s="45"/>
      <c r="D267" s="8"/>
      <c r="E267" s="8"/>
      <c r="F267" s="8"/>
      <c r="G267" s="44"/>
      <c r="H267" s="44"/>
      <c r="I267" s="51"/>
      <c r="J267" s="51"/>
      <c r="K267" s="51"/>
      <c r="L267" s="51"/>
      <c r="M267" s="51"/>
      <c r="N267" s="51"/>
      <c r="O267" s="51"/>
      <c r="P267" s="44"/>
      <c r="Q267" s="44"/>
      <c r="R267" s="44"/>
      <c r="S267" s="44"/>
      <c r="T267" s="44"/>
      <c r="U267" s="44"/>
      <c r="V267" s="44"/>
      <c r="W267" s="44"/>
      <c r="X267" s="44"/>
      <c r="Y267" s="44"/>
      <c r="Z267" s="44"/>
      <c r="AA267" s="44"/>
      <c r="AB267" s="44"/>
      <c r="AC267" s="44"/>
      <c r="AD267" s="44"/>
      <c r="AE267" s="44"/>
      <c r="AF267" s="44"/>
      <c r="AG267" s="44"/>
      <c r="AH267" s="44"/>
      <c r="AI267" s="44"/>
      <c r="AJ267" s="44"/>
      <c r="AK267" s="44"/>
      <c r="AL267" s="44"/>
      <c r="AM267" s="44"/>
      <c r="AN267" s="44"/>
      <c r="AO267" s="44"/>
      <c r="AP267" s="44"/>
      <c r="AQ267" s="44"/>
      <c r="AR267" s="44"/>
      <c r="AS267" s="44"/>
      <c r="AT267" s="44"/>
      <c r="AU267" s="44"/>
      <c r="AV267" s="44"/>
    </row>
    <row r="268" spans="1:48">
      <c r="A268" s="8"/>
      <c r="B268" s="44"/>
      <c r="C268" s="45"/>
      <c r="D268" s="8"/>
      <c r="E268" s="8"/>
      <c r="F268" s="8"/>
      <c r="G268" s="44"/>
      <c r="H268" s="44"/>
      <c r="I268" s="51"/>
      <c r="J268" s="51"/>
      <c r="K268" s="51"/>
      <c r="L268" s="51"/>
      <c r="M268" s="51"/>
      <c r="N268" s="51"/>
      <c r="O268" s="51"/>
      <c r="P268" s="44"/>
      <c r="Q268" s="44"/>
      <c r="R268" s="44"/>
      <c r="S268" s="44"/>
      <c r="T268" s="44"/>
      <c r="U268" s="44"/>
      <c r="V268" s="44"/>
      <c r="W268" s="44"/>
      <c r="X268" s="44"/>
      <c r="Y268" s="44"/>
      <c r="Z268" s="44"/>
      <c r="AA268" s="44"/>
      <c r="AB268" s="44"/>
      <c r="AC268" s="44"/>
      <c r="AD268" s="44"/>
      <c r="AE268" s="44"/>
      <c r="AF268" s="44"/>
      <c r="AG268" s="44"/>
      <c r="AH268" s="44"/>
      <c r="AI268" s="44"/>
      <c r="AJ268" s="44"/>
      <c r="AK268" s="44"/>
      <c r="AL268" s="44"/>
      <c r="AM268" s="44"/>
      <c r="AN268" s="44"/>
      <c r="AO268" s="44"/>
      <c r="AP268" s="44"/>
      <c r="AQ268" s="44"/>
      <c r="AR268" s="44"/>
      <c r="AS268" s="44"/>
      <c r="AT268" s="44"/>
      <c r="AU268" s="44"/>
      <c r="AV268" s="44"/>
    </row>
    <row r="269" spans="1:48">
      <c r="A269" s="8"/>
      <c r="B269" s="44"/>
      <c r="C269" s="45"/>
      <c r="D269" s="8"/>
      <c r="E269" s="8"/>
      <c r="F269" s="8"/>
      <c r="G269" s="44"/>
      <c r="H269" s="44"/>
      <c r="I269" s="51"/>
      <c r="J269" s="51"/>
      <c r="K269" s="51"/>
      <c r="L269" s="51"/>
      <c r="M269" s="51"/>
      <c r="N269" s="51"/>
      <c r="O269" s="51"/>
      <c r="P269" s="44"/>
      <c r="Q269" s="44"/>
      <c r="R269" s="44"/>
      <c r="S269" s="44"/>
      <c r="T269" s="44"/>
      <c r="U269" s="44"/>
      <c r="V269" s="44"/>
      <c r="W269" s="44"/>
      <c r="X269" s="44"/>
      <c r="Y269" s="44"/>
      <c r="Z269" s="44"/>
      <c r="AA269" s="44"/>
      <c r="AB269" s="44"/>
      <c r="AC269" s="44"/>
      <c r="AD269" s="44"/>
      <c r="AE269" s="44"/>
      <c r="AF269" s="44"/>
      <c r="AG269" s="44"/>
      <c r="AH269" s="44"/>
      <c r="AI269" s="44"/>
      <c r="AJ269" s="44"/>
      <c r="AK269" s="44"/>
      <c r="AL269" s="44"/>
      <c r="AM269" s="44"/>
      <c r="AN269" s="44"/>
      <c r="AO269" s="44"/>
      <c r="AP269" s="44"/>
      <c r="AQ269" s="44"/>
      <c r="AR269" s="44"/>
      <c r="AS269" s="44"/>
      <c r="AT269" s="44"/>
      <c r="AU269" s="44"/>
      <c r="AV269" s="44"/>
    </row>
    <row r="270" spans="1:48">
      <c r="A270" s="8"/>
      <c r="B270" s="44"/>
      <c r="C270" s="45"/>
      <c r="D270" s="8"/>
      <c r="E270" s="8"/>
      <c r="F270" s="8"/>
      <c r="G270" s="44"/>
      <c r="H270" s="44"/>
      <c r="I270" s="51"/>
      <c r="J270" s="51"/>
      <c r="K270" s="51"/>
      <c r="L270" s="51"/>
      <c r="M270" s="51"/>
      <c r="N270" s="51"/>
      <c r="O270" s="51"/>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c r="AP270" s="44"/>
      <c r="AQ270" s="44"/>
      <c r="AR270" s="44"/>
      <c r="AS270" s="44"/>
      <c r="AT270" s="44"/>
      <c r="AU270" s="44"/>
      <c r="AV270" s="44"/>
    </row>
    <row r="271" spans="1:48">
      <c r="A271" s="8"/>
      <c r="B271" s="44"/>
      <c r="C271" s="45"/>
      <c r="D271" s="8"/>
      <c r="E271" s="8"/>
      <c r="F271" s="8"/>
      <c r="G271" s="44"/>
      <c r="H271" s="44"/>
      <c r="I271" s="51"/>
      <c r="J271" s="51"/>
      <c r="K271" s="51"/>
      <c r="L271" s="51"/>
      <c r="M271" s="51"/>
      <c r="N271" s="51"/>
      <c r="O271" s="51"/>
      <c r="P271" s="44"/>
      <c r="Q271" s="44"/>
      <c r="R271" s="44"/>
      <c r="S271" s="44"/>
      <c r="T271" s="44"/>
      <c r="U271" s="44"/>
      <c r="V271" s="44"/>
      <c r="W271" s="44"/>
      <c r="X271" s="44"/>
      <c r="Y271" s="44"/>
      <c r="Z271" s="44"/>
      <c r="AA271" s="44"/>
      <c r="AB271" s="44"/>
      <c r="AC271" s="44"/>
      <c r="AD271" s="44"/>
      <c r="AE271" s="44"/>
      <c r="AF271" s="44"/>
      <c r="AG271" s="44"/>
      <c r="AH271" s="44"/>
      <c r="AI271" s="44"/>
      <c r="AJ271" s="44"/>
      <c r="AK271" s="44"/>
      <c r="AL271" s="44"/>
      <c r="AM271" s="44"/>
      <c r="AN271" s="44"/>
      <c r="AO271" s="44"/>
      <c r="AP271" s="44"/>
      <c r="AQ271" s="44"/>
      <c r="AR271" s="44"/>
      <c r="AS271" s="44"/>
      <c r="AT271" s="44"/>
      <c r="AU271" s="44"/>
      <c r="AV271" s="44"/>
    </row>
    <row r="272" spans="1:48">
      <c r="A272" s="8"/>
      <c r="B272" s="44"/>
      <c r="C272" s="45"/>
      <c r="D272" s="8"/>
      <c r="E272" s="8"/>
      <c r="F272" s="8"/>
      <c r="G272" s="44"/>
      <c r="H272" s="44"/>
      <c r="I272" s="51"/>
      <c r="J272" s="51"/>
      <c r="K272" s="51"/>
      <c r="L272" s="51"/>
      <c r="M272" s="51"/>
      <c r="N272" s="51"/>
      <c r="O272" s="51"/>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c r="AN272" s="44"/>
      <c r="AO272" s="44"/>
      <c r="AP272" s="44"/>
      <c r="AQ272" s="44"/>
      <c r="AR272" s="44"/>
      <c r="AS272" s="44"/>
      <c r="AT272" s="44"/>
      <c r="AU272" s="44"/>
      <c r="AV272" s="44"/>
    </row>
    <row r="273" spans="1:48">
      <c r="A273" s="8"/>
      <c r="B273" s="44"/>
      <c r="C273" s="45"/>
      <c r="D273" s="8"/>
      <c r="E273" s="8"/>
      <c r="F273" s="8"/>
      <c r="G273" s="44"/>
      <c r="H273" s="44"/>
      <c r="I273" s="51"/>
      <c r="J273" s="51"/>
      <c r="K273" s="51"/>
      <c r="L273" s="51"/>
      <c r="M273" s="51"/>
      <c r="N273" s="51"/>
      <c r="O273" s="51"/>
      <c r="P273" s="44"/>
      <c r="Q273" s="44"/>
      <c r="R273" s="44"/>
      <c r="S273" s="44"/>
      <c r="T273" s="44"/>
      <c r="U273" s="44"/>
      <c r="V273" s="44"/>
      <c r="W273" s="44"/>
      <c r="X273" s="44"/>
      <c r="Y273" s="44"/>
      <c r="Z273" s="44"/>
      <c r="AA273" s="44"/>
      <c r="AB273" s="44"/>
      <c r="AC273" s="44"/>
      <c r="AD273" s="44"/>
      <c r="AE273" s="44"/>
      <c r="AF273" s="44"/>
      <c r="AG273" s="44"/>
      <c r="AH273" s="44"/>
      <c r="AI273" s="44"/>
      <c r="AJ273" s="44"/>
      <c r="AK273" s="44"/>
      <c r="AL273" s="44"/>
      <c r="AM273" s="44"/>
      <c r="AN273" s="44"/>
      <c r="AO273" s="44"/>
      <c r="AP273" s="44"/>
      <c r="AQ273" s="44"/>
      <c r="AR273" s="44"/>
      <c r="AS273" s="44"/>
      <c r="AT273" s="44"/>
      <c r="AU273" s="44"/>
      <c r="AV273" s="44"/>
    </row>
    <row r="274" spans="1:48">
      <c r="A274" s="8"/>
      <c r="B274" s="44"/>
      <c r="C274" s="45"/>
      <c r="D274" s="8"/>
      <c r="E274" s="8"/>
      <c r="F274" s="8"/>
      <c r="G274" s="44"/>
      <c r="H274" s="44"/>
      <c r="I274" s="51"/>
      <c r="J274" s="51"/>
      <c r="K274" s="51"/>
      <c r="L274" s="51"/>
      <c r="M274" s="51"/>
      <c r="N274" s="51"/>
      <c r="O274" s="51"/>
      <c r="P274" s="44"/>
      <c r="Q274" s="44"/>
      <c r="R274" s="44"/>
      <c r="S274" s="44"/>
      <c r="T274" s="44"/>
      <c r="U274" s="44"/>
      <c r="V274" s="44"/>
      <c r="W274" s="44"/>
      <c r="X274" s="44"/>
      <c r="Y274" s="44"/>
      <c r="Z274" s="44"/>
      <c r="AA274" s="44"/>
      <c r="AB274" s="44"/>
      <c r="AC274" s="44"/>
      <c r="AD274" s="44"/>
      <c r="AE274" s="44"/>
      <c r="AF274" s="44"/>
      <c r="AG274" s="44"/>
      <c r="AH274" s="44"/>
      <c r="AI274" s="44"/>
      <c r="AJ274" s="44"/>
      <c r="AK274" s="44"/>
      <c r="AL274" s="44"/>
      <c r="AM274" s="44"/>
      <c r="AN274" s="44"/>
      <c r="AO274" s="44"/>
      <c r="AP274" s="44"/>
      <c r="AQ274" s="44"/>
      <c r="AR274" s="44"/>
      <c r="AS274" s="44"/>
      <c r="AT274" s="44"/>
      <c r="AU274" s="44"/>
      <c r="AV274" s="44"/>
    </row>
    <row r="275" spans="1:48">
      <c r="A275" s="8"/>
      <c r="B275" s="44"/>
      <c r="C275" s="45"/>
      <c r="D275" s="8"/>
      <c r="E275" s="8"/>
      <c r="F275" s="8"/>
      <c r="G275" s="44"/>
      <c r="H275" s="44"/>
      <c r="I275" s="51"/>
      <c r="J275" s="51"/>
      <c r="K275" s="51"/>
      <c r="L275" s="51"/>
      <c r="M275" s="51"/>
      <c r="N275" s="51"/>
      <c r="O275" s="51"/>
      <c r="P275" s="44"/>
      <c r="Q275" s="44"/>
      <c r="R275" s="44"/>
      <c r="S275" s="44"/>
      <c r="T275" s="44"/>
      <c r="U275" s="44"/>
      <c r="V275" s="44"/>
      <c r="W275" s="44"/>
      <c r="X275" s="44"/>
      <c r="Y275" s="44"/>
      <c r="Z275" s="44"/>
      <c r="AA275" s="44"/>
      <c r="AB275" s="44"/>
      <c r="AC275" s="44"/>
      <c r="AD275" s="44"/>
      <c r="AE275" s="44"/>
      <c r="AF275" s="44"/>
      <c r="AG275" s="44"/>
      <c r="AH275" s="44"/>
      <c r="AI275" s="44"/>
      <c r="AJ275" s="44"/>
      <c r="AK275" s="44"/>
      <c r="AL275" s="44"/>
      <c r="AM275" s="44"/>
      <c r="AN275" s="44"/>
      <c r="AO275" s="44"/>
      <c r="AP275" s="44"/>
      <c r="AQ275" s="44"/>
      <c r="AR275" s="44"/>
      <c r="AS275" s="44"/>
      <c r="AT275" s="44"/>
      <c r="AU275" s="44"/>
      <c r="AV275" s="44"/>
    </row>
    <row r="276" spans="1:48">
      <c r="A276" s="8"/>
      <c r="B276" s="44"/>
      <c r="C276" s="45"/>
      <c r="D276" s="8"/>
      <c r="E276" s="8"/>
      <c r="F276" s="8"/>
      <c r="G276" s="44"/>
      <c r="H276" s="44"/>
      <c r="I276" s="51"/>
      <c r="J276" s="51"/>
      <c r="K276" s="51"/>
      <c r="L276" s="51"/>
      <c r="M276" s="51"/>
      <c r="N276" s="51"/>
      <c r="O276" s="51"/>
      <c r="P276" s="44"/>
      <c r="Q276" s="44"/>
      <c r="R276" s="44"/>
      <c r="S276" s="44"/>
      <c r="T276" s="44"/>
      <c r="U276" s="44"/>
      <c r="V276" s="44"/>
      <c r="W276" s="44"/>
      <c r="X276" s="44"/>
      <c r="Y276" s="44"/>
      <c r="Z276" s="44"/>
      <c r="AA276" s="44"/>
      <c r="AB276" s="44"/>
      <c r="AC276" s="44"/>
      <c r="AD276" s="44"/>
      <c r="AE276" s="44"/>
      <c r="AF276" s="44"/>
      <c r="AG276" s="44"/>
      <c r="AH276" s="44"/>
      <c r="AI276" s="44"/>
      <c r="AJ276" s="44"/>
      <c r="AK276" s="44"/>
      <c r="AL276" s="44"/>
      <c r="AM276" s="44"/>
      <c r="AN276" s="44"/>
      <c r="AO276" s="44"/>
      <c r="AP276" s="44"/>
      <c r="AQ276" s="44"/>
      <c r="AR276" s="44"/>
      <c r="AS276" s="44"/>
      <c r="AT276" s="44"/>
      <c r="AU276" s="44"/>
      <c r="AV276" s="44"/>
    </row>
    <row r="277" spans="1:48">
      <c r="A277" s="8"/>
      <c r="B277" s="44"/>
      <c r="C277" s="45"/>
      <c r="D277" s="8"/>
      <c r="E277" s="8"/>
      <c r="F277" s="8"/>
      <c r="G277" s="44"/>
      <c r="H277" s="44"/>
      <c r="I277" s="51"/>
      <c r="J277" s="51"/>
      <c r="K277" s="51"/>
      <c r="L277" s="51"/>
      <c r="M277" s="51"/>
      <c r="N277" s="51"/>
      <c r="O277" s="51"/>
      <c r="P277" s="44"/>
      <c r="Q277" s="44"/>
      <c r="R277" s="44"/>
      <c r="S277" s="44"/>
      <c r="T277" s="44"/>
      <c r="U277" s="44"/>
      <c r="V277" s="44"/>
      <c r="W277" s="44"/>
      <c r="X277" s="44"/>
      <c r="Y277" s="44"/>
      <c r="Z277" s="44"/>
      <c r="AA277" s="44"/>
      <c r="AB277" s="44"/>
      <c r="AC277" s="44"/>
      <c r="AD277" s="44"/>
      <c r="AE277" s="44"/>
      <c r="AF277" s="44"/>
      <c r="AG277" s="44"/>
      <c r="AH277" s="44"/>
      <c r="AI277" s="44"/>
      <c r="AJ277" s="44"/>
      <c r="AK277" s="44"/>
      <c r="AL277" s="44"/>
      <c r="AM277" s="44"/>
      <c r="AN277" s="44"/>
      <c r="AO277" s="44"/>
      <c r="AP277" s="44"/>
      <c r="AQ277" s="44"/>
      <c r="AR277" s="44"/>
      <c r="AS277" s="44"/>
      <c r="AT277" s="44"/>
      <c r="AU277" s="44"/>
      <c r="AV277" s="44"/>
    </row>
    <row r="278" spans="1:48">
      <c r="A278" s="8"/>
      <c r="B278" s="44"/>
      <c r="C278" s="45"/>
      <c r="D278" s="8"/>
      <c r="E278" s="8"/>
      <c r="F278" s="8"/>
      <c r="G278" s="44"/>
      <c r="H278" s="44"/>
      <c r="I278" s="51"/>
      <c r="J278" s="51"/>
      <c r="K278" s="51"/>
      <c r="L278" s="51"/>
      <c r="M278" s="51"/>
      <c r="N278" s="51"/>
      <c r="O278" s="51"/>
      <c r="P278" s="44"/>
      <c r="Q278" s="44"/>
      <c r="R278" s="44"/>
      <c r="S278" s="44"/>
      <c r="T278" s="44"/>
      <c r="U278" s="44"/>
      <c r="V278" s="44"/>
      <c r="W278" s="44"/>
      <c r="X278" s="44"/>
      <c r="Y278" s="44"/>
      <c r="Z278" s="44"/>
      <c r="AA278" s="44"/>
      <c r="AB278" s="44"/>
      <c r="AC278" s="44"/>
      <c r="AD278" s="44"/>
      <c r="AE278" s="44"/>
      <c r="AF278" s="44"/>
      <c r="AG278" s="44"/>
      <c r="AH278" s="44"/>
      <c r="AI278" s="44"/>
      <c r="AJ278" s="44"/>
      <c r="AK278" s="44"/>
      <c r="AL278" s="44"/>
      <c r="AM278" s="44"/>
      <c r="AN278" s="44"/>
      <c r="AO278" s="44"/>
      <c r="AP278" s="44"/>
      <c r="AQ278" s="44"/>
      <c r="AR278" s="44"/>
      <c r="AS278" s="44"/>
      <c r="AT278" s="44"/>
      <c r="AU278" s="44"/>
      <c r="AV278" s="44"/>
    </row>
    <row r="279" spans="1:48">
      <c r="A279" s="8"/>
      <c r="B279" s="44"/>
      <c r="C279" s="45"/>
      <c r="D279" s="8"/>
      <c r="E279" s="8"/>
      <c r="F279" s="8"/>
      <c r="G279" s="44"/>
      <c r="H279" s="44"/>
      <c r="I279" s="51"/>
      <c r="J279" s="51"/>
      <c r="K279" s="51"/>
      <c r="L279" s="51"/>
      <c r="M279" s="51"/>
      <c r="N279" s="51"/>
      <c r="O279" s="51"/>
      <c r="P279" s="44"/>
      <c r="Q279" s="44"/>
      <c r="R279" s="44"/>
      <c r="S279" s="44"/>
      <c r="T279" s="44"/>
      <c r="U279" s="44"/>
      <c r="V279" s="44"/>
      <c r="W279" s="44"/>
      <c r="X279" s="44"/>
      <c r="Y279" s="44"/>
      <c r="Z279" s="44"/>
      <c r="AA279" s="44"/>
      <c r="AB279" s="44"/>
      <c r="AC279" s="44"/>
      <c r="AD279" s="44"/>
      <c r="AE279" s="44"/>
      <c r="AF279" s="44"/>
      <c r="AG279" s="44"/>
      <c r="AH279" s="44"/>
      <c r="AI279" s="44"/>
      <c r="AJ279" s="44"/>
      <c r="AK279" s="44"/>
      <c r="AL279" s="44"/>
      <c r="AM279" s="44"/>
      <c r="AN279" s="44"/>
      <c r="AO279" s="44"/>
      <c r="AP279" s="44"/>
      <c r="AQ279" s="44"/>
      <c r="AR279" s="44"/>
      <c r="AS279" s="44"/>
      <c r="AT279" s="44"/>
      <c r="AU279" s="44"/>
      <c r="AV279" s="44"/>
    </row>
    <row r="280" spans="1:48">
      <c r="A280" s="8"/>
      <c r="B280" s="44"/>
      <c r="C280" s="45"/>
      <c r="D280" s="8"/>
      <c r="E280" s="8"/>
      <c r="F280" s="8"/>
      <c r="G280" s="44"/>
      <c r="H280" s="44"/>
      <c r="I280" s="51"/>
      <c r="J280" s="51"/>
      <c r="K280" s="51"/>
      <c r="L280" s="51"/>
      <c r="M280" s="51"/>
      <c r="N280" s="51"/>
      <c r="O280" s="51"/>
      <c r="P280" s="44"/>
      <c r="Q280" s="44"/>
      <c r="R280" s="44"/>
      <c r="S280" s="44"/>
      <c r="T280" s="44"/>
      <c r="U280" s="44"/>
      <c r="V280" s="44"/>
      <c r="W280" s="44"/>
      <c r="X280" s="44"/>
      <c r="Y280" s="44"/>
      <c r="Z280" s="44"/>
      <c r="AA280" s="44"/>
      <c r="AB280" s="44"/>
      <c r="AC280" s="44"/>
      <c r="AD280" s="44"/>
      <c r="AE280" s="44"/>
      <c r="AF280" s="44"/>
      <c r="AG280" s="44"/>
      <c r="AH280" s="44"/>
      <c r="AI280" s="44"/>
      <c r="AJ280" s="44"/>
      <c r="AK280" s="44"/>
      <c r="AL280" s="44"/>
      <c r="AM280" s="44"/>
      <c r="AN280" s="44"/>
      <c r="AO280" s="44"/>
      <c r="AP280" s="44"/>
      <c r="AQ280" s="44"/>
      <c r="AR280" s="44"/>
      <c r="AS280" s="44"/>
      <c r="AT280" s="44"/>
      <c r="AU280" s="44"/>
      <c r="AV280" s="44"/>
    </row>
    <row r="281" spans="1:48">
      <c r="A281" s="8"/>
      <c r="B281" s="44"/>
      <c r="C281" s="45"/>
      <c r="D281" s="8"/>
      <c r="E281" s="8"/>
      <c r="F281" s="8"/>
      <c r="G281" s="44"/>
      <c r="H281" s="44"/>
      <c r="I281" s="51"/>
      <c r="J281" s="51"/>
      <c r="K281" s="51"/>
      <c r="L281" s="51"/>
      <c r="M281" s="51"/>
      <c r="N281" s="51"/>
      <c r="O281" s="51"/>
      <c r="P281" s="44"/>
      <c r="Q281" s="44"/>
      <c r="R281" s="44"/>
      <c r="S281" s="44"/>
      <c r="T281" s="44"/>
      <c r="U281" s="44"/>
      <c r="V281" s="44"/>
      <c r="W281" s="44"/>
      <c r="X281" s="44"/>
      <c r="Y281" s="44"/>
      <c r="Z281" s="44"/>
      <c r="AA281" s="44"/>
      <c r="AB281" s="44"/>
      <c r="AC281" s="44"/>
      <c r="AD281" s="44"/>
      <c r="AE281" s="44"/>
      <c r="AF281" s="44"/>
      <c r="AG281" s="44"/>
      <c r="AH281" s="44"/>
      <c r="AI281" s="44"/>
      <c r="AJ281" s="44"/>
      <c r="AK281" s="44"/>
      <c r="AL281" s="44"/>
      <c r="AM281" s="44"/>
      <c r="AN281" s="44"/>
      <c r="AO281" s="44"/>
      <c r="AP281" s="44"/>
      <c r="AQ281" s="44"/>
      <c r="AR281" s="44"/>
      <c r="AS281" s="44"/>
      <c r="AT281" s="44"/>
      <c r="AU281" s="44"/>
      <c r="AV281" s="44"/>
    </row>
    <row r="282" spans="1:48">
      <c r="A282" s="8"/>
      <c r="B282" s="44"/>
      <c r="C282" s="45"/>
      <c r="D282" s="8"/>
      <c r="E282" s="8"/>
      <c r="F282" s="8"/>
      <c r="G282" s="44"/>
      <c r="H282" s="44"/>
      <c r="I282" s="51"/>
      <c r="J282" s="51"/>
      <c r="K282" s="51"/>
      <c r="L282" s="51"/>
      <c r="M282" s="51"/>
      <c r="N282" s="51"/>
      <c r="O282" s="51"/>
      <c r="P282" s="44"/>
      <c r="Q282" s="44"/>
      <c r="R282" s="44"/>
      <c r="S282" s="44"/>
      <c r="T282" s="44"/>
      <c r="U282" s="44"/>
      <c r="V282" s="44"/>
      <c r="W282" s="44"/>
      <c r="X282" s="44"/>
      <c r="Y282" s="44"/>
      <c r="Z282" s="44"/>
      <c r="AA282" s="44"/>
      <c r="AB282" s="44"/>
      <c r="AC282" s="44"/>
      <c r="AD282" s="44"/>
      <c r="AE282" s="44"/>
      <c r="AF282" s="44"/>
      <c r="AG282" s="44"/>
      <c r="AH282" s="44"/>
      <c r="AI282" s="44"/>
      <c r="AJ282" s="44"/>
      <c r="AK282" s="44"/>
      <c r="AL282" s="44"/>
      <c r="AM282" s="44"/>
      <c r="AN282" s="44"/>
      <c r="AO282" s="44"/>
      <c r="AP282" s="44"/>
      <c r="AQ282" s="44"/>
      <c r="AR282" s="44"/>
      <c r="AS282" s="44"/>
      <c r="AT282" s="44"/>
      <c r="AU282" s="44"/>
      <c r="AV282" s="44"/>
    </row>
    <row r="283" spans="1:48">
      <c r="A283" s="8"/>
      <c r="B283" s="44"/>
      <c r="C283" s="45"/>
      <c r="D283" s="8"/>
      <c r="E283" s="8"/>
      <c r="F283" s="8"/>
      <c r="G283" s="44"/>
      <c r="H283" s="44"/>
      <c r="I283" s="51"/>
      <c r="J283" s="51"/>
      <c r="K283" s="51"/>
      <c r="L283" s="51"/>
      <c r="M283" s="51"/>
      <c r="N283" s="51"/>
      <c r="O283" s="51"/>
      <c r="P283" s="44"/>
      <c r="Q283" s="44"/>
      <c r="R283" s="44"/>
      <c r="S283" s="44"/>
      <c r="T283" s="44"/>
      <c r="U283" s="44"/>
      <c r="V283" s="44"/>
      <c r="W283" s="44"/>
      <c r="X283" s="44"/>
      <c r="Y283" s="44"/>
      <c r="Z283" s="44"/>
      <c r="AA283" s="44"/>
      <c r="AB283" s="44"/>
      <c r="AC283" s="44"/>
      <c r="AD283" s="44"/>
      <c r="AE283" s="44"/>
      <c r="AF283" s="44"/>
      <c r="AG283" s="44"/>
      <c r="AH283" s="44"/>
      <c r="AI283" s="44"/>
      <c r="AJ283" s="44"/>
      <c r="AK283" s="44"/>
      <c r="AL283" s="44"/>
      <c r="AM283" s="44"/>
      <c r="AN283" s="44"/>
      <c r="AO283" s="44"/>
      <c r="AP283" s="44"/>
      <c r="AQ283" s="44"/>
      <c r="AR283" s="44"/>
      <c r="AS283" s="44"/>
      <c r="AT283" s="44"/>
      <c r="AU283" s="44"/>
      <c r="AV283" s="44"/>
    </row>
    <row r="284" spans="1:48">
      <c r="A284" s="8"/>
      <c r="B284" s="44"/>
      <c r="C284" s="45"/>
      <c r="D284" s="8"/>
      <c r="E284" s="8"/>
      <c r="F284" s="8"/>
      <c r="G284" s="44"/>
      <c r="H284" s="44"/>
      <c r="I284" s="51"/>
      <c r="J284" s="51"/>
      <c r="K284" s="51"/>
      <c r="L284" s="51"/>
      <c r="M284" s="51"/>
      <c r="N284" s="51"/>
      <c r="O284" s="51"/>
      <c r="P284" s="44"/>
      <c r="Q284" s="44"/>
      <c r="R284" s="44"/>
      <c r="S284" s="44"/>
      <c r="T284" s="44"/>
      <c r="U284" s="44"/>
      <c r="V284" s="44"/>
      <c r="W284" s="44"/>
      <c r="X284" s="44"/>
      <c r="Y284" s="44"/>
      <c r="Z284" s="44"/>
      <c r="AA284" s="44"/>
      <c r="AB284" s="44"/>
      <c r="AC284" s="44"/>
      <c r="AD284" s="44"/>
      <c r="AE284" s="44"/>
      <c r="AF284" s="44"/>
      <c r="AG284" s="44"/>
      <c r="AH284" s="44"/>
      <c r="AI284" s="44"/>
      <c r="AJ284" s="44"/>
      <c r="AK284" s="44"/>
      <c r="AL284" s="44"/>
      <c r="AM284" s="44"/>
      <c r="AN284" s="44"/>
      <c r="AO284" s="44"/>
      <c r="AP284" s="44"/>
      <c r="AQ284" s="44"/>
      <c r="AR284" s="44"/>
      <c r="AS284" s="44"/>
      <c r="AT284" s="44"/>
      <c r="AU284" s="44"/>
      <c r="AV284" s="44"/>
    </row>
    <row r="285" spans="1:48">
      <c r="A285" s="8"/>
      <c r="B285" s="44"/>
      <c r="C285" s="45"/>
      <c r="D285" s="8"/>
      <c r="E285" s="8"/>
      <c r="F285" s="8"/>
      <c r="G285" s="44"/>
      <c r="H285" s="44"/>
      <c r="I285" s="51"/>
      <c r="J285" s="51"/>
      <c r="K285" s="51"/>
      <c r="L285" s="51"/>
      <c r="M285" s="51"/>
      <c r="N285" s="51"/>
      <c r="O285" s="51"/>
      <c r="P285" s="44"/>
      <c r="Q285" s="44"/>
      <c r="R285" s="44"/>
      <c r="S285" s="44"/>
      <c r="T285" s="44"/>
      <c r="U285" s="44"/>
      <c r="V285" s="44"/>
      <c r="W285" s="44"/>
      <c r="X285" s="44"/>
      <c r="Y285" s="44"/>
      <c r="Z285" s="44"/>
      <c r="AA285" s="44"/>
      <c r="AB285" s="44"/>
      <c r="AC285" s="44"/>
      <c r="AD285" s="44"/>
      <c r="AE285" s="44"/>
      <c r="AF285" s="44"/>
      <c r="AG285" s="44"/>
      <c r="AH285" s="44"/>
      <c r="AI285" s="44"/>
      <c r="AJ285" s="44"/>
      <c r="AK285" s="44"/>
      <c r="AL285" s="44"/>
      <c r="AM285" s="44"/>
      <c r="AN285" s="44"/>
      <c r="AO285" s="44"/>
      <c r="AP285" s="44"/>
      <c r="AQ285" s="44"/>
      <c r="AR285" s="44"/>
      <c r="AS285" s="44"/>
      <c r="AT285" s="44"/>
      <c r="AU285" s="44"/>
      <c r="AV285" s="44"/>
    </row>
    <row r="286" spans="1:48">
      <c r="A286" s="8"/>
      <c r="B286" s="44"/>
      <c r="C286" s="45"/>
      <c r="D286" s="8"/>
      <c r="E286" s="8"/>
      <c r="F286" s="8"/>
      <c r="G286" s="44"/>
      <c r="H286" s="44"/>
      <c r="I286" s="51"/>
      <c r="J286" s="51"/>
      <c r="K286" s="51"/>
      <c r="L286" s="51"/>
      <c r="M286" s="51"/>
      <c r="N286" s="51"/>
      <c r="O286" s="51"/>
      <c r="P286" s="44"/>
      <c r="Q286" s="44"/>
      <c r="R286" s="44"/>
      <c r="S286" s="44"/>
      <c r="T286" s="44"/>
      <c r="U286" s="44"/>
      <c r="V286" s="44"/>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44"/>
    </row>
    <row r="287" spans="1:48">
      <c r="A287" s="8"/>
      <c r="B287" s="44"/>
      <c r="C287" s="45"/>
      <c r="D287" s="8"/>
      <c r="E287" s="8"/>
      <c r="F287" s="8"/>
      <c r="G287" s="44"/>
      <c r="H287" s="44"/>
      <c r="I287" s="51"/>
      <c r="J287" s="51"/>
      <c r="K287" s="51"/>
      <c r="L287" s="51"/>
      <c r="M287" s="51"/>
      <c r="N287" s="51"/>
      <c r="O287" s="51"/>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row>
    <row r="288" spans="1:48">
      <c r="A288" s="8"/>
      <c r="B288" s="44"/>
      <c r="C288" s="45"/>
      <c r="D288" s="8"/>
      <c r="E288" s="8"/>
      <c r="F288" s="8"/>
      <c r="G288" s="44"/>
      <c r="H288" s="44"/>
      <c r="I288" s="51"/>
      <c r="J288" s="51"/>
      <c r="K288" s="51"/>
      <c r="L288" s="51"/>
      <c r="M288" s="51"/>
      <c r="N288" s="51"/>
      <c r="O288" s="51"/>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44"/>
    </row>
    <row r="289" spans="1:48">
      <c r="A289" s="8"/>
      <c r="B289" s="44"/>
      <c r="C289" s="45"/>
      <c r="D289" s="8"/>
      <c r="E289" s="8"/>
      <c r="F289" s="8"/>
      <c r="G289" s="44"/>
      <c r="H289" s="44"/>
      <c r="I289" s="51"/>
      <c r="J289" s="51"/>
      <c r="K289" s="51"/>
      <c r="L289" s="51"/>
      <c r="M289" s="51"/>
      <c r="N289" s="51"/>
      <c r="O289" s="51"/>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c r="AM289" s="44"/>
      <c r="AN289" s="44"/>
      <c r="AO289" s="44"/>
      <c r="AP289" s="44"/>
      <c r="AQ289" s="44"/>
      <c r="AR289" s="44"/>
      <c r="AS289" s="44"/>
      <c r="AT289" s="44"/>
      <c r="AU289" s="44"/>
      <c r="AV289" s="44"/>
    </row>
    <row r="290" spans="1:48">
      <c r="A290" s="8"/>
      <c r="B290" s="44"/>
      <c r="C290" s="45"/>
      <c r="D290" s="8"/>
      <c r="E290" s="8"/>
      <c r="F290" s="8"/>
      <c r="G290" s="44"/>
      <c r="H290" s="44"/>
      <c r="I290" s="51"/>
      <c r="J290" s="51"/>
      <c r="K290" s="51"/>
      <c r="L290" s="51"/>
      <c r="M290" s="51"/>
      <c r="N290" s="51"/>
      <c r="O290" s="51"/>
      <c r="P290" s="44"/>
      <c r="Q290" s="44"/>
      <c r="R290" s="44"/>
      <c r="S290" s="44"/>
      <c r="T290" s="44"/>
      <c r="U290" s="44"/>
      <c r="V290" s="44"/>
      <c r="W290" s="44"/>
      <c r="X290" s="44"/>
      <c r="Y290" s="44"/>
      <c r="Z290" s="44"/>
      <c r="AA290" s="44"/>
      <c r="AB290" s="44"/>
      <c r="AC290" s="44"/>
      <c r="AD290" s="44"/>
      <c r="AE290" s="44"/>
      <c r="AF290" s="44"/>
      <c r="AG290" s="44"/>
      <c r="AH290" s="44"/>
      <c r="AI290" s="44"/>
      <c r="AJ290" s="44"/>
      <c r="AK290" s="44"/>
      <c r="AL290" s="44"/>
      <c r="AM290" s="44"/>
      <c r="AN290" s="44"/>
      <c r="AO290" s="44"/>
      <c r="AP290" s="44"/>
      <c r="AQ290" s="44"/>
      <c r="AR290" s="44"/>
      <c r="AS290" s="44"/>
      <c r="AT290" s="44"/>
      <c r="AU290" s="44"/>
      <c r="AV290" s="44"/>
    </row>
    <row r="291" spans="1:48">
      <c r="A291" s="8"/>
      <c r="B291" s="44"/>
      <c r="C291" s="45"/>
      <c r="D291" s="8"/>
      <c r="E291" s="8"/>
      <c r="F291" s="8"/>
      <c r="G291" s="44"/>
      <c r="H291" s="44"/>
      <c r="I291" s="51"/>
      <c r="J291" s="51"/>
      <c r="K291" s="51"/>
      <c r="L291" s="51"/>
      <c r="M291" s="51"/>
      <c r="N291" s="51"/>
      <c r="O291" s="51"/>
      <c r="P291" s="44"/>
      <c r="Q291" s="44"/>
      <c r="R291" s="44"/>
      <c r="S291" s="44"/>
      <c r="T291" s="44"/>
      <c r="U291" s="44"/>
      <c r="V291" s="44"/>
      <c r="W291" s="44"/>
      <c r="X291" s="44"/>
      <c r="Y291" s="44"/>
      <c r="Z291" s="44"/>
      <c r="AA291" s="44"/>
      <c r="AB291" s="44"/>
      <c r="AC291" s="44"/>
      <c r="AD291" s="44"/>
      <c r="AE291" s="44"/>
      <c r="AF291" s="44"/>
      <c r="AG291" s="44"/>
      <c r="AH291" s="44"/>
      <c r="AI291" s="44"/>
      <c r="AJ291" s="44"/>
      <c r="AK291" s="44"/>
      <c r="AL291" s="44"/>
      <c r="AM291" s="44"/>
      <c r="AN291" s="44"/>
      <c r="AO291" s="44"/>
      <c r="AP291" s="44"/>
      <c r="AQ291" s="44"/>
      <c r="AR291" s="44"/>
      <c r="AS291" s="44"/>
      <c r="AT291" s="44"/>
      <c r="AU291" s="44"/>
      <c r="AV291" s="44"/>
    </row>
    <row r="292" spans="1:48">
      <c r="A292" s="8"/>
      <c r="B292" s="44"/>
      <c r="C292" s="45"/>
      <c r="D292" s="8"/>
      <c r="E292" s="8"/>
      <c r="F292" s="8"/>
      <c r="G292" s="44"/>
      <c r="H292" s="44"/>
      <c r="I292" s="51"/>
      <c r="J292" s="51"/>
      <c r="K292" s="51"/>
      <c r="L292" s="51"/>
      <c r="M292" s="51"/>
      <c r="N292" s="51"/>
      <c r="O292" s="51"/>
      <c r="P292" s="44"/>
      <c r="Q292" s="44"/>
      <c r="R292" s="44"/>
      <c r="S292" s="44"/>
      <c r="T292" s="44"/>
      <c r="U292" s="44"/>
      <c r="V292" s="44"/>
      <c r="W292" s="44"/>
      <c r="X292" s="44"/>
      <c r="Y292" s="44"/>
      <c r="Z292" s="44"/>
      <c r="AA292" s="44"/>
      <c r="AB292" s="44"/>
      <c r="AC292" s="44"/>
      <c r="AD292" s="44"/>
      <c r="AE292" s="44"/>
      <c r="AF292" s="44"/>
      <c r="AG292" s="44"/>
      <c r="AH292" s="44"/>
      <c r="AI292" s="44"/>
      <c r="AJ292" s="44"/>
      <c r="AK292" s="44"/>
      <c r="AL292" s="44"/>
      <c r="AM292" s="44"/>
      <c r="AN292" s="44"/>
      <c r="AO292" s="44"/>
      <c r="AP292" s="44"/>
      <c r="AQ292" s="44"/>
      <c r="AR292" s="44"/>
      <c r="AS292" s="44"/>
      <c r="AT292" s="44"/>
      <c r="AU292" s="44"/>
      <c r="AV292" s="44"/>
    </row>
    <row r="293" spans="1:48">
      <c r="A293" s="8"/>
      <c r="B293" s="44"/>
      <c r="C293" s="45"/>
      <c r="D293" s="8"/>
      <c r="E293" s="8"/>
      <c r="F293" s="8"/>
      <c r="G293" s="44"/>
      <c r="H293" s="44"/>
      <c r="I293" s="51"/>
      <c r="J293" s="51"/>
      <c r="K293" s="51"/>
      <c r="L293" s="51"/>
      <c r="M293" s="51"/>
      <c r="N293" s="51"/>
      <c r="O293" s="51"/>
      <c r="P293" s="44"/>
      <c r="Q293" s="44"/>
      <c r="R293" s="44"/>
      <c r="S293" s="44"/>
      <c r="T293" s="44"/>
      <c r="U293" s="44"/>
      <c r="V293" s="44"/>
      <c r="W293" s="44"/>
      <c r="X293" s="44"/>
      <c r="Y293" s="44"/>
      <c r="Z293" s="44"/>
      <c r="AA293" s="44"/>
      <c r="AB293" s="44"/>
      <c r="AC293" s="44"/>
      <c r="AD293" s="44"/>
      <c r="AE293" s="44"/>
      <c r="AF293" s="44"/>
      <c r="AG293" s="44"/>
      <c r="AH293" s="44"/>
      <c r="AI293" s="44"/>
      <c r="AJ293" s="44"/>
      <c r="AK293" s="44"/>
      <c r="AL293" s="44"/>
      <c r="AM293" s="44"/>
      <c r="AN293" s="44"/>
      <c r="AO293" s="44"/>
      <c r="AP293" s="44"/>
      <c r="AQ293" s="44"/>
      <c r="AR293" s="44"/>
      <c r="AS293" s="44"/>
      <c r="AT293" s="44"/>
      <c r="AU293" s="44"/>
      <c r="AV293" s="44"/>
    </row>
    <row r="294" spans="1:48">
      <c r="A294" s="8"/>
      <c r="B294" s="44"/>
      <c r="C294" s="45"/>
      <c r="D294" s="8"/>
      <c r="E294" s="8"/>
      <c r="F294" s="8"/>
      <c r="G294" s="44"/>
      <c r="H294" s="44"/>
      <c r="I294" s="51"/>
      <c r="J294" s="51"/>
      <c r="K294" s="51"/>
      <c r="L294" s="51"/>
      <c r="M294" s="51"/>
      <c r="N294" s="51"/>
      <c r="O294" s="51"/>
      <c r="P294" s="44"/>
      <c r="Q294" s="44"/>
      <c r="R294" s="44"/>
      <c r="S294" s="44"/>
      <c r="T294" s="44"/>
      <c r="U294" s="44"/>
      <c r="V294" s="44"/>
      <c r="W294" s="44"/>
      <c r="X294" s="44"/>
      <c r="Y294" s="44"/>
      <c r="Z294" s="44"/>
      <c r="AA294" s="44"/>
      <c r="AB294" s="44"/>
      <c r="AC294" s="44"/>
      <c r="AD294" s="44"/>
      <c r="AE294" s="44"/>
      <c r="AF294" s="44"/>
      <c r="AG294" s="44"/>
      <c r="AH294" s="44"/>
      <c r="AI294" s="44"/>
      <c r="AJ294" s="44"/>
      <c r="AK294" s="44"/>
      <c r="AL294" s="44"/>
      <c r="AM294" s="44"/>
      <c r="AN294" s="44"/>
      <c r="AO294" s="44"/>
      <c r="AP294" s="44"/>
      <c r="AQ294" s="44"/>
      <c r="AR294" s="44"/>
      <c r="AS294" s="44"/>
      <c r="AT294" s="44"/>
      <c r="AU294" s="44"/>
      <c r="AV294" s="44"/>
    </row>
    <row r="295" spans="1:48">
      <c r="A295" s="8"/>
      <c r="B295" s="44"/>
      <c r="C295" s="45"/>
      <c r="D295" s="8"/>
      <c r="E295" s="8"/>
      <c r="F295" s="8"/>
      <c r="G295" s="44"/>
      <c r="H295" s="44"/>
      <c r="I295" s="51"/>
      <c r="J295" s="51"/>
      <c r="K295" s="51"/>
      <c r="L295" s="51"/>
      <c r="M295" s="51"/>
      <c r="N295" s="51"/>
      <c r="O295" s="51"/>
      <c r="P295" s="44"/>
      <c r="Q295" s="44"/>
      <c r="R295" s="44"/>
      <c r="S295" s="44"/>
      <c r="T295" s="44"/>
      <c r="U295" s="44"/>
      <c r="V295" s="44"/>
      <c r="W295" s="44"/>
      <c r="X295" s="44"/>
      <c r="Y295" s="44"/>
      <c r="Z295" s="44"/>
      <c r="AA295" s="44"/>
      <c r="AB295" s="44"/>
      <c r="AC295" s="44"/>
      <c r="AD295" s="44"/>
      <c r="AE295" s="44"/>
      <c r="AF295" s="44"/>
      <c r="AG295" s="44"/>
      <c r="AH295" s="44"/>
      <c r="AI295" s="44"/>
      <c r="AJ295" s="44"/>
      <c r="AK295" s="44"/>
      <c r="AL295" s="44"/>
      <c r="AM295" s="44"/>
      <c r="AN295" s="44"/>
      <c r="AO295" s="44"/>
      <c r="AP295" s="44"/>
      <c r="AQ295" s="44"/>
      <c r="AR295" s="44"/>
      <c r="AS295" s="44"/>
      <c r="AT295" s="44"/>
      <c r="AU295" s="44"/>
      <c r="AV295" s="44"/>
    </row>
    <row r="296" spans="1:48">
      <c r="A296" s="8"/>
      <c r="B296" s="44"/>
      <c r="C296" s="45"/>
      <c r="D296" s="8"/>
      <c r="E296" s="8"/>
      <c r="F296" s="8"/>
      <c r="G296" s="44"/>
      <c r="H296" s="44"/>
      <c r="I296" s="51"/>
      <c r="J296" s="51"/>
      <c r="K296" s="51"/>
      <c r="L296" s="51"/>
      <c r="M296" s="51"/>
      <c r="N296" s="51"/>
      <c r="O296" s="51"/>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c r="AT296" s="44"/>
      <c r="AU296" s="44"/>
      <c r="AV296" s="44"/>
    </row>
    <row r="297" spans="1:48">
      <c r="A297" s="8"/>
      <c r="B297" s="44"/>
      <c r="C297" s="45"/>
      <c r="D297" s="8"/>
      <c r="E297" s="8"/>
      <c r="F297" s="8"/>
      <c r="G297" s="44"/>
      <c r="H297" s="44"/>
      <c r="I297" s="51"/>
      <c r="J297" s="51"/>
      <c r="K297" s="51"/>
      <c r="L297" s="51"/>
      <c r="M297" s="51"/>
      <c r="N297" s="51"/>
      <c r="O297" s="51"/>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row>
    <row r="298" spans="1:48">
      <c r="A298" s="8"/>
      <c r="B298" s="44"/>
      <c r="C298" s="45"/>
      <c r="D298" s="8"/>
      <c r="E298" s="8"/>
      <c r="F298" s="8"/>
      <c r="G298" s="44"/>
      <c r="H298" s="44"/>
      <c r="I298" s="51"/>
      <c r="J298" s="51"/>
      <c r="K298" s="51"/>
      <c r="L298" s="51"/>
      <c r="M298" s="51"/>
      <c r="N298" s="51"/>
      <c r="O298" s="51"/>
      <c r="P298" s="44"/>
      <c r="Q298" s="44"/>
      <c r="R298" s="44"/>
      <c r="S298" s="44"/>
      <c r="T298" s="44"/>
      <c r="U298" s="44"/>
      <c r="V298" s="44"/>
      <c r="W298" s="44"/>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row>
    <row r="299" spans="1:48">
      <c r="A299" s="8"/>
      <c r="B299" s="44"/>
      <c r="C299" s="45"/>
      <c r="D299" s="8"/>
      <c r="E299" s="8"/>
      <c r="F299" s="8"/>
      <c r="G299" s="44"/>
      <c r="H299" s="44"/>
      <c r="I299" s="51"/>
      <c r="J299" s="51"/>
      <c r="K299" s="51"/>
      <c r="L299" s="51"/>
      <c r="M299" s="51"/>
      <c r="N299" s="51"/>
      <c r="O299" s="51"/>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row>
    <row r="300" spans="1:48">
      <c r="A300" s="8"/>
      <c r="B300" s="44"/>
      <c r="C300" s="45"/>
      <c r="D300" s="8"/>
      <c r="E300" s="8"/>
      <c r="F300" s="8"/>
      <c r="G300" s="44"/>
      <c r="H300" s="44"/>
      <c r="I300" s="51"/>
      <c r="J300" s="51"/>
      <c r="K300" s="51"/>
      <c r="L300" s="51"/>
      <c r="M300" s="51"/>
      <c r="N300" s="51"/>
      <c r="O300" s="51"/>
      <c r="P300" s="44"/>
      <c r="Q300" s="44"/>
      <c r="R300" s="44"/>
      <c r="S300" s="44"/>
      <c r="T300" s="44"/>
      <c r="U300" s="44"/>
      <c r="V300" s="44"/>
      <c r="W300" s="44"/>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row>
    <row r="301" spans="1:48">
      <c r="A301" s="8"/>
      <c r="B301" s="44"/>
      <c r="C301" s="45"/>
      <c r="D301" s="8"/>
      <c r="E301" s="8"/>
      <c r="F301" s="8"/>
      <c r="G301" s="44"/>
      <c r="H301" s="44"/>
      <c r="I301" s="51"/>
      <c r="J301" s="51"/>
      <c r="K301" s="51"/>
      <c r="L301" s="51"/>
      <c r="M301" s="51"/>
      <c r="N301" s="51"/>
      <c r="O301" s="51"/>
      <c r="P301" s="44"/>
      <c r="Q301" s="44"/>
      <c r="R301" s="44"/>
      <c r="S301" s="44"/>
      <c r="T301" s="44"/>
      <c r="U301" s="44"/>
      <c r="V301" s="44"/>
      <c r="W301" s="44"/>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row>
    <row r="302" spans="1:48">
      <c r="A302" s="8"/>
      <c r="B302" s="44"/>
      <c r="C302" s="45"/>
      <c r="D302" s="8"/>
      <c r="E302" s="8"/>
      <c r="F302" s="8"/>
      <c r="G302" s="44"/>
      <c r="H302" s="44"/>
      <c r="I302" s="51"/>
      <c r="J302" s="51"/>
      <c r="K302" s="51"/>
      <c r="L302" s="51"/>
      <c r="M302" s="51"/>
      <c r="N302" s="51"/>
      <c r="O302" s="51"/>
      <c r="P302" s="44"/>
      <c r="Q302" s="44"/>
      <c r="R302" s="44"/>
      <c r="S302" s="44"/>
      <c r="T302" s="44"/>
      <c r="U302" s="44"/>
      <c r="V302" s="44"/>
      <c r="W302" s="44"/>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row>
    <row r="303" spans="1:48">
      <c r="A303" s="8"/>
      <c r="B303" s="44"/>
      <c r="C303" s="45"/>
      <c r="D303" s="8"/>
      <c r="E303" s="8"/>
      <c r="F303" s="8"/>
      <c r="G303" s="44"/>
      <c r="H303" s="44"/>
      <c r="I303" s="51"/>
      <c r="J303" s="51"/>
      <c r="K303" s="51"/>
      <c r="L303" s="51"/>
      <c r="M303" s="51"/>
      <c r="N303" s="51"/>
      <c r="O303" s="51"/>
      <c r="P303" s="44"/>
      <c r="Q303" s="44"/>
      <c r="R303" s="44"/>
      <c r="S303" s="44"/>
      <c r="T303" s="44"/>
      <c r="U303" s="44"/>
      <c r="V303" s="44"/>
      <c r="W303" s="44"/>
      <c r="X303" s="44"/>
      <c r="Y303" s="44"/>
      <c r="Z303" s="44"/>
      <c r="AA303" s="44"/>
      <c r="AB303" s="44"/>
      <c r="AC303" s="44"/>
      <c r="AD303" s="44"/>
      <c r="AE303" s="44"/>
      <c r="AF303" s="44"/>
      <c r="AG303" s="44"/>
      <c r="AH303" s="44"/>
      <c r="AI303" s="44"/>
      <c r="AJ303" s="44"/>
      <c r="AK303" s="44"/>
      <c r="AL303" s="44"/>
      <c r="AM303" s="44"/>
      <c r="AN303" s="44"/>
      <c r="AO303" s="44"/>
      <c r="AP303" s="44"/>
      <c r="AQ303" s="44"/>
      <c r="AR303" s="44"/>
      <c r="AS303" s="44"/>
      <c r="AT303" s="44"/>
      <c r="AU303" s="44"/>
      <c r="AV303" s="44"/>
    </row>
    <row r="304" spans="1:48">
      <c r="A304" s="8"/>
      <c r="B304" s="44"/>
      <c r="C304" s="45"/>
      <c r="D304" s="8"/>
      <c r="E304" s="8"/>
      <c r="F304" s="8"/>
      <c r="G304" s="44"/>
      <c r="H304" s="44"/>
      <c r="I304" s="51"/>
      <c r="J304" s="51"/>
      <c r="K304" s="51"/>
      <c r="L304" s="51"/>
      <c r="M304" s="51"/>
      <c r="N304" s="51"/>
      <c r="O304" s="51"/>
      <c r="P304" s="44"/>
      <c r="Q304" s="44"/>
      <c r="R304" s="44"/>
      <c r="S304" s="44"/>
      <c r="T304" s="44"/>
      <c r="U304" s="44"/>
      <c r="V304" s="44"/>
      <c r="W304" s="44"/>
      <c r="X304" s="44"/>
      <c r="Y304" s="44"/>
      <c r="Z304" s="44"/>
      <c r="AA304" s="44"/>
      <c r="AB304" s="44"/>
      <c r="AC304" s="44"/>
      <c r="AD304" s="44"/>
      <c r="AE304" s="44"/>
      <c r="AF304" s="44"/>
      <c r="AG304" s="44"/>
      <c r="AH304" s="44"/>
      <c r="AI304" s="44"/>
      <c r="AJ304" s="44"/>
      <c r="AK304" s="44"/>
      <c r="AL304" s="44"/>
      <c r="AM304" s="44"/>
      <c r="AN304" s="44"/>
      <c r="AO304" s="44"/>
      <c r="AP304" s="44"/>
      <c r="AQ304" s="44"/>
      <c r="AR304" s="44"/>
      <c r="AS304" s="44"/>
      <c r="AT304" s="44"/>
      <c r="AU304" s="44"/>
      <c r="AV304" s="44"/>
    </row>
    <row r="305" spans="1:48">
      <c r="A305" s="8"/>
      <c r="B305" s="44"/>
      <c r="C305" s="45"/>
      <c r="D305" s="8"/>
      <c r="E305" s="8"/>
      <c r="F305" s="8"/>
      <c r="G305" s="44"/>
      <c r="H305" s="44"/>
      <c r="I305" s="51"/>
      <c r="J305" s="51"/>
      <c r="K305" s="51"/>
      <c r="L305" s="51"/>
      <c r="M305" s="51"/>
      <c r="N305" s="51"/>
      <c r="O305" s="51"/>
      <c r="P305" s="44"/>
      <c r="Q305" s="44"/>
      <c r="R305" s="44"/>
      <c r="S305" s="44"/>
      <c r="T305" s="44"/>
      <c r="U305" s="44"/>
      <c r="V305" s="44"/>
      <c r="W305" s="44"/>
      <c r="X305" s="44"/>
      <c r="Y305" s="44"/>
      <c r="Z305" s="44"/>
      <c r="AA305" s="44"/>
      <c r="AB305" s="44"/>
      <c r="AC305" s="44"/>
      <c r="AD305" s="44"/>
      <c r="AE305" s="44"/>
      <c r="AF305" s="44"/>
      <c r="AG305" s="44"/>
      <c r="AH305" s="44"/>
      <c r="AI305" s="44"/>
      <c r="AJ305" s="44"/>
      <c r="AK305" s="44"/>
      <c r="AL305" s="44"/>
      <c r="AM305" s="44"/>
      <c r="AN305" s="44"/>
      <c r="AO305" s="44"/>
      <c r="AP305" s="44"/>
      <c r="AQ305" s="44"/>
      <c r="AR305" s="44"/>
      <c r="AS305" s="44"/>
      <c r="AT305" s="44"/>
      <c r="AU305" s="44"/>
      <c r="AV305" s="44"/>
    </row>
    <row r="306" spans="1:48">
      <c r="A306" s="8"/>
      <c r="B306" s="44"/>
      <c r="C306" s="45"/>
      <c r="D306" s="8"/>
      <c r="E306" s="8"/>
      <c r="F306" s="8"/>
      <c r="G306" s="44"/>
      <c r="H306" s="44"/>
      <c r="I306" s="51"/>
      <c r="J306" s="51"/>
      <c r="K306" s="51"/>
      <c r="L306" s="51"/>
      <c r="M306" s="51"/>
      <c r="N306" s="51"/>
      <c r="O306" s="51"/>
      <c r="P306" s="44"/>
      <c r="Q306" s="44"/>
      <c r="R306" s="44"/>
      <c r="S306" s="44"/>
      <c r="T306" s="44"/>
      <c r="U306" s="44"/>
      <c r="V306" s="44"/>
      <c r="W306" s="44"/>
      <c r="X306" s="44"/>
      <c r="Y306" s="44"/>
      <c r="Z306" s="44"/>
      <c r="AA306" s="44"/>
      <c r="AB306" s="44"/>
      <c r="AC306" s="44"/>
      <c r="AD306" s="44"/>
      <c r="AE306" s="44"/>
      <c r="AF306" s="44"/>
      <c r="AG306" s="44"/>
      <c r="AH306" s="44"/>
      <c r="AI306" s="44"/>
      <c r="AJ306" s="44"/>
      <c r="AK306" s="44"/>
      <c r="AL306" s="44"/>
      <c r="AM306" s="44"/>
      <c r="AN306" s="44"/>
      <c r="AO306" s="44"/>
      <c r="AP306" s="44"/>
      <c r="AQ306" s="44"/>
      <c r="AR306" s="44"/>
      <c r="AS306" s="44"/>
      <c r="AT306" s="44"/>
      <c r="AU306" s="44"/>
      <c r="AV306" s="44"/>
    </row>
    <row r="307" spans="1:48">
      <c r="A307" s="8"/>
      <c r="B307" s="44"/>
      <c r="C307" s="45"/>
      <c r="D307" s="8"/>
      <c r="E307" s="8"/>
      <c r="F307" s="8"/>
      <c r="G307" s="44"/>
      <c r="H307" s="44"/>
      <c r="I307" s="51"/>
      <c r="J307" s="51"/>
      <c r="K307" s="51"/>
      <c r="L307" s="51"/>
      <c r="M307" s="51"/>
      <c r="N307" s="51"/>
      <c r="O307" s="51"/>
      <c r="P307" s="44"/>
      <c r="Q307" s="44"/>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44"/>
      <c r="AO307" s="44"/>
      <c r="AP307" s="44"/>
      <c r="AQ307" s="44"/>
      <c r="AR307" s="44"/>
      <c r="AS307" s="44"/>
      <c r="AT307" s="44"/>
      <c r="AU307" s="44"/>
      <c r="AV307" s="44"/>
    </row>
    <row r="308" spans="1:48">
      <c r="A308" s="8"/>
      <c r="B308" s="44"/>
      <c r="C308" s="45"/>
      <c r="D308" s="8"/>
      <c r="E308" s="8"/>
      <c r="F308" s="8"/>
      <c r="G308" s="44"/>
      <c r="H308" s="44"/>
      <c r="I308" s="51"/>
      <c r="J308" s="51"/>
      <c r="K308" s="51"/>
      <c r="L308" s="51"/>
      <c r="M308" s="51"/>
      <c r="N308" s="51"/>
      <c r="O308" s="51"/>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c r="AM308" s="44"/>
      <c r="AN308" s="44"/>
      <c r="AO308" s="44"/>
      <c r="AP308" s="44"/>
      <c r="AQ308" s="44"/>
      <c r="AR308" s="44"/>
      <c r="AS308" s="44"/>
      <c r="AT308" s="44"/>
      <c r="AU308" s="44"/>
      <c r="AV308" s="44"/>
    </row>
    <row r="309" spans="1:48">
      <c r="A309" s="8"/>
      <c r="B309" s="44"/>
      <c r="C309" s="45"/>
      <c r="D309" s="8"/>
      <c r="E309" s="8"/>
      <c r="F309" s="8"/>
      <c r="G309" s="44"/>
      <c r="H309" s="44"/>
      <c r="I309" s="51"/>
      <c r="J309" s="51"/>
      <c r="K309" s="51"/>
      <c r="L309" s="51"/>
      <c r="M309" s="51"/>
      <c r="N309" s="51"/>
      <c r="O309" s="51"/>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4"/>
      <c r="AM309" s="44"/>
      <c r="AN309" s="44"/>
      <c r="AO309" s="44"/>
      <c r="AP309" s="44"/>
      <c r="AQ309" s="44"/>
      <c r="AR309" s="44"/>
      <c r="AS309" s="44"/>
      <c r="AT309" s="44"/>
      <c r="AU309" s="44"/>
      <c r="AV309" s="44"/>
    </row>
    <row r="310" spans="1:48">
      <c r="A310" s="8"/>
      <c r="B310" s="44"/>
      <c r="C310" s="45"/>
      <c r="D310" s="8"/>
      <c r="E310" s="8"/>
      <c r="F310" s="8"/>
      <c r="G310" s="44"/>
      <c r="H310" s="44"/>
      <c r="I310" s="51"/>
      <c r="J310" s="51"/>
      <c r="K310" s="51"/>
      <c r="L310" s="51"/>
      <c r="M310" s="51"/>
      <c r="N310" s="51"/>
      <c r="O310" s="51"/>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4"/>
      <c r="AM310" s="44"/>
      <c r="AN310" s="44"/>
      <c r="AO310" s="44"/>
      <c r="AP310" s="44"/>
      <c r="AQ310" s="44"/>
      <c r="AR310" s="44"/>
      <c r="AS310" s="44"/>
      <c r="AT310" s="44"/>
      <c r="AU310" s="44"/>
      <c r="AV310" s="44"/>
    </row>
    <row r="311" spans="1:48">
      <c r="A311" s="8"/>
      <c r="B311" s="44"/>
      <c r="C311" s="45"/>
      <c r="D311" s="8"/>
      <c r="E311" s="8"/>
      <c r="F311" s="8"/>
      <c r="G311" s="44"/>
      <c r="H311" s="44"/>
      <c r="I311" s="51"/>
      <c r="J311" s="51"/>
      <c r="K311" s="51"/>
      <c r="L311" s="51"/>
      <c r="M311" s="51"/>
      <c r="N311" s="51"/>
      <c r="O311" s="51"/>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c r="AP311" s="44"/>
      <c r="AQ311" s="44"/>
      <c r="AR311" s="44"/>
      <c r="AS311" s="44"/>
      <c r="AT311" s="44"/>
      <c r="AU311" s="44"/>
      <c r="AV311" s="44"/>
    </row>
    <row r="312" spans="1:48">
      <c r="A312" s="8"/>
      <c r="B312" s="44"/>
      <c r="C312" s="45"/>
      <c r="D312" s="8"/>
      <c r="E312" s="8"/>
      <c r="F312" s="8"/>
      <c r="G312" s="44"/>
      <c r="H312" s="44"/>
      <c r="I312" s="51"/>
      <c r="J312" s="51"/>
      <c r="K312" s="51"/>
      <c r="L312" s="51"/>
      <c r="M312" s="51"/>
      <c r="N312" s="51"/>
      <c r="O312" s="51"/>
      <c r="P312" s="44"/>
      <c r="Q312" s="44"/>
      <c r="R312" s="44"/>
      <c r="S312" s="44"/>
      <c r="T312" s="44"/>
      <c r="U312" s="44"/>
      <c r="V312" s="44"/>
      <c r="W312" s="44"/>
      <c r="X312" s="44"/>
      <c r="Y312" s="44"/>
      <c r="Z312" s="44"/>
      <c r="AA312" s="44"/>
      <c r="AB312" s="44"/>
      <c r="AC312" s="44"/>
      <c r="AD312" s="44"/>
      <c r="AE312" s="44"/>
      <c r="AF312" s="44"/>
      <c r="AG312" s="44"/>
      <c r="AH312" s="44"/>
      <c r="AI312" s="44"/>
      <c r="AJ312" s="44"/>
      <c r="AK312" s="44"/>
      <c r="AL312" s="44"/>
      <c r="AM312" s="44"/>
      <c r="AN312" s="44"/>
      <c r="AO312" s="44"/>
      <c r="AP312" s="44"/>
      <c r="AQ312" s="44"/>
      <c r="AR312" s="44"/>
      <c r="AS312" s="44"/>
      <c r="AT312" s="44"/>
      <c r="AU312" s="44"/>
      <c r="AV312" s="44"/>
    </row>
    <row r="313" spans="1:48">
      <c r="A313" s="8"/>
      <c r="B313" s="44"/>
      <c r="C313" s="45"/>
      <c r="D313" s="8"/>
      <c r="E313" s="8"/>
      <c r="F313" s="8"/>
      <c r="G313" s="44"/>
      <c r="H313" s="44"/>
      <c r="I313" s="51"/>
      <c r="J313" s="51"/>
      <c r="K313" s="51"/>
      <c r="L313" s="51"/>
      <c r="M313" s="51"/>
      <c r="N313" s="51"/>
      <c r="O313" s="51"/>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c r="AN313" s="44"/>
      <c r="AO313" s="44"/>
      <c r="AP313" s="44"/>
      <c r="AQ313" s="44"/>
      <c r="AR313" s="44"/>
      <c r="AS313" s="44"/>
      <c r="AT313" s="44"/>
      <c r="AU313" s="44"/>
      <c r="AV313" s="44"/>
    </row>
    <row r="314" spans="1:48">
      <c r="A314" s="8"/>
      <c r="B314" s="44"/>
      <c r="C314" s="45"/>
      <c r="D314" s="8"/>
      <c r="E314" s="8"/>
      <c r="F314" s="8"/>
      <c r="G314" s="44"/>
      <c r="H314" s="44"/>
      <c r="I314" s="51"/>
      <c r="J314" s="51"/>
      <c r="K314" s="51"/>
      <c r="L314" s="51"/>
      <c r="M314" s="51"/>
      <c r="N314" s="51"/>
      <c r="O314" s="51"/>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c r="AQ314" s="44"/>
      <c r="AR314" s="44"/>
      <c r="AS314" s="44"/>
      <c r="AT314" s="44"/>
      <c r="AU314" s="44"/>
      <c r="AV314" s="44"/>
    </row>
    <row r="315" spans="1:48">
      <c r="A315" s="8"/>
      <c r="B315" s="44"/>
      <c r="C315" s="45"/>
      <c r="D315" s="8"/>
      <c r="E315" s="8"/>
      <c r="F315" s="8"/>
      <c r="G315" s="44"/>
      <c r="H315" s="44"/>
      <c r="I315" s="51"/>
      <c r="J315" s="51"/>
      <c r="K315" s="51"/>
      <c r="L315" s="51"/>
      <c r="M315" s="51"/>
      <c r="N315" s="51"/>
      <c r="O315" s="51"/>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4"/>
      <c r="AS315" s="44"/>
      <c r="AT315" s="44"/>
      <c r="AU315" s="44"/>
      <c r="AV315" s="44"/>
    </row>
    <row r="316" spans="1:48">
      <c r="A316" s="8"/>
      <c r="B316" s="44"/>
      <c r="C316" s="45"/>
      <c r="D316" s="8"/>
      <c r="E316" s="8"/>
      <c r="F316" s="8"/>
      <c r="G316" s="44"/>
      <c r="H316" s="44"/>
      <c r="I316" s="51"/>
      <c r="J316" s="51"/>
      <c r="K316" s="51"/>
      <c r="L316" s="51"/>
      <c r="M316" s="51"/>
      <c r="N316" s="51"/>
      <c r="O316" s="51"/>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4"/>
      <c r="AS316" s="44"/>
      <c r="AT316" s="44"/>
      <c r="AU316" s="44"/>
      <c r="AV316" s="44"/>
    </row>
    <row r="317" spans="1:48">
      <c r="A317" s="8"/>
      <c r="B317" s="44"/>
      <c r="C317" s="45"/>
      <c r="D317" s="8"/>
      <c r="E317" s="8"/>
      <c r="F317" s="8"/>
      <c r="G317" s="44"/>
      <c r="H317" s="44"/>
      <c r="I317" s="51"/>
      <c r="J317" s="51"/>
      <c r="K317" s="51"/>
      <c r="L317" s="51"/>
      <c r="M317" s="51"/>
      <c r="N317" s="51"/>
      <c r="O317" s="51"/>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c r="AM317" s="44"/>
      <c r="AN317" s="44"/>
      <c r="AO317" s="44"/>
      <c r="AP317" s="44"/>
      <c r="AQ317" s="44"/>
      <c r="AR317" s="44"/>
      <c r="AS317" s="44"/>
      <c r="AT317" s="44"/>
      <c r="AU317" s="44"/>
      <c r="AV317" s="44"/>
    </row>
    <row r="318" spans="1:48">
      <c r="A318" s="8"/>
      <c r="B318" s="44"/>
      <c r="C318" s="45"/>
      <c r="D318" s="8"/>
      <c r="E318" s="8"/>
      <c r="F318" s="8"/>
      <c r="G318" s="44"/>
      <c r="H318" s="44"/>
      <c r="I318" s="51"/>
      <c r="J318" s="51"/>
      <c r="K318" s="51"/>
      <c r="L318" s="51"/>
      <c r="M318" s="51"/>
      <c r="N318" s="51"/>
      <c r="O318" s="51"/>
      <c r="P318" s="44"/>
      <c r="Q318" s="44"/>
      <c r="R318" s="44"/>
      <c r="S318" s="44"/>
      <c r="T318" s="44"/>
      <c r="U318" s="44"/>
      <c r="V318" s="44"/>
      <c r="W318" s="44"/>
      <c r="X318" s="44"/>
      <c r="Y318" s="44"/>
      <c r="Z318" s="44"/>
      <c r="AA318" s="44"/>
      <c r="AB318" s="44"/>
      <c r="AC318" s="44"/>
      <c r="AD318" s="44"/>
      <c r="AE318" s="44"/>
      <c r="AF318" s="44"/>
      <c r="AG318" s="44"/>
      <c r="AH318" s="44"/>
      <c r="AI318" s="44"/>
      <c r="AJ318" s="44"/>
      <c r="AK318" s="44"/>
      <c r="AL318" s="44"/>
      <c r="AM318" s="44"/>
      <c r="AN318" s="44"/>
      <c r="AO318" s="44"/>
      <c r="AP318" s="44"/>
      <c r="AQ318" s="44"/>
      <c r="AR318" s="44"/>
      <c r="AS318" s="44"/>
      <c r="AT318" s="44"/>
      <c r="AU318" s="44"/>
      <c r="AV318" s="44"/>
    </row>
    <row r="319" spans="1:48">
      <c r="A319" s="8"/>
      <c r="B319" s="44"/>
      <c r="C319" s="45"/>
      <c r="D319" s="8"/>
      <c r="E319" s="8"/>
      <c r="F319" s="8"/>
      <c r="G319" s="44"/>
      <c r="H319" s="44"/>
      <c r="I319" s="51"/>
      <c r="J319" s="51"/>
      <c r="K319" s="51"/>
      <c r="L319" s="51"/>
      <c r="M319" s="51"/>
      <c r="N319" s="51"/>
      <c r="O319" s="51"/>
      <c r="P319" s="44"/>
      <c r="Q319" s="44"/>
      <c r="R319" s="44"/>
      <c r="S319" s="44"/>
      <c r="T319" s="44"/>
      <c r="U319" s="44"/>
      <c r="V319" s="44"/>
      <c r="W319" s="44"/>
      <c r="X319" s="44"/>
      <c r="Y319" s="44"/>
      <c r="Z319" s="44"/>
      <c r="AA319" s="44"/>
      <c r="AB319" s="44"/>
      <c r="AC319" s="44"/>
      <c r="AD319" s="44"/>
      <c r="AE319" s="44"/>
      <c r="AF319" s="44"/>
      <c r="AG319" s="44"/>
      <c r="AH319" s="44"/>
      <c r="AI319" s="44"/>
      <c r="AJ319" s="44"/>
      <c r="AK319" s="44"/>
      <c r="AL319" s="44"/>
      <c r="AM319" s="44"/>
      <c r="AN319" s="44"/>
      <c r="AO319" s="44"/>
      <c r="AP319" s="44"/>
      <c r="AQ319" s="44"/>
      <c r="AR319" s="44"/>
      <c r="AS319" s="44"/>
      <c r="AT319" s="44"/>
      <c r="AU319" s="44"/>
      <c r="AV319" s="44"/>
    </row>
    <row r="320" spans="1:48">
      <c r="A320" s="8"/>
      <c r="B320" s="44"/>
      <c r="C320" s="45"/>
      <c r="D320" s="8"/>
      <c r="E320" s="8"/>
      <c r="F320" s="8"/>
      <c r="G320" s="44"/>
      <c r="H320" s="44"/>
      <c r="I320" s="51"/>
      <c r="J320" s="51"/>
      <c r="K320" s="51"/>
      <c r="L320" s="51"/>
      <c r="M320" s="51"/>
      <c r="N320" s="51"/>
      <c r="O320" s="51"/>
      <c r="P320" s="44"/>
      <c r="Q320" s="44"/>
      <c r="R320" s="44"/>
      <c r="S320" s="44"/>
      <c r="T320" s="44"/>
      <c r="U320" s="44"/>
      <c r="V320" s="44"/>
      <c r="W320" s="44"/>
      <c r="X320" s="44"/>
      <c r="Y320" s="44"/>
      <c r="Z320" s="44"/>
      <c r="AA320" s="44"/>
      <c r="AB320" s="44"/>
      <c r="AC320" s="44"/>
      <c r="AD320" s="44"/>
      <c r="AE320" s="44"/>
      <c r="AF320" s="44"/>
      <c r="AG320" s="44"/>
      <c r="AH320" s="44"/>
      <c r="AI320" s="44"/>
      <c r="AJ320" s="44"/>
      <c r="AK320" s="44"/>
      <c r="AL320" s="44"/>
      <c r="AM320" s="44"/>
      <c r="AN320" s="44"/>
      <c r="AO320" s="44"/>
      <c r="AP320" s="44"/>
      <c r="AQ320" s="44"/>
      <c r="AR320" s="44"/>
      <c r="AS320" s="44"/>
      <c r="AT320" s="44"/>
      <c r="AU320" s="44"/>
      <c r="AV320" s="44"/>
    </row>
    <row r="321" spans="1:48">
      <c r="A321" s="8"/>
      <c r="B321" s="44"/>
      <c r="C321" s="45"/>
      <c r="D321" s="8"/>
      <c r="E321" s="8"/>
      <c r="F321" s="8"/>
      <c r="G321" s="44"/>
      <c r="H321" s="44"/>
      <c r="I321" s="51"/>
      <c r="J321" s="51"/>
      <c r="K321" s="51"/>
      <c r="L321" s="51"/>
      <c r="M321" s="51"/>
      <c r="N321" s="51"/>
      <c r="O321" s="51"/>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c r="AM321" s="44"/>
      <c r="AN321" s="44"/>
      <c r="AO321" s="44"/>
      <c r="AP321" s="44"/>
      <c r="AQ321" s="44"/>
      <c r="AR321" s="44"/>
      <c r="AS321" s="44"/>
      <c r="AT321" s="44"/>
      <c r="AU321" s="44"/>
      <c r="AV321" s="44"/>
    </row>
    <row r="322" spans="8:8">
      <c r="H322" s="55"/>
    </row>
  </sheetData>
  <autoFilter ref="A4:Q179"/>
  <mergeCells count="109">
    <mergeCell ref="A1:O1"/>
    <mergeCell ref="A2:O2"/>
    <mergeCell ref="A3:O3"/>
    <mergeCell ref="A5:A7"/>
    <mergeCell ref="A8:A10"/>
    <mergeCell ref="A12:A14"/>
    <mergeCell ref="A15:A17"/>
    <mergeCell ref="A18:A23"/>
    <mergeCell ref="A24:A26"/>
    <mergeCell ref="A27:A29"/>
    <mergeCell ref="A30:A32"/>
    <mergeCell ref="A33:A35"/>
    <mergeCell ref="A36:A38"/>
    <mergeCell ref="A39:A41"/>
    <mergeCell ref="A42:A44"/>
    <mergeCell ref="A45:A47"/>
    <mergeCell ref="A48:A51"/>
    <mergeCell ref="A52:A54"/>
    <mergeCell ref="A55:A57"/>
    <mergeCell ref="A58:A60"/>
    <mergeCell ref="A62:A64"/>
    <mergeCell ref="A65:A66"/>
    <mergeCell ref="A67:A69"/>
    <mergeCell ref="A70:A72"/>
    <mergeCell ref="A73:A75"/>
    <mergeCell ref="A76:A78"/>
    <mergeCell ref="A79:A81"/>
    <mergeCell ref="A82:A84"/>
    <mergeCell ref="A85:A87"/>
    <mergeCell ref="A88:A90"/>
    <mergeCell ref="A91:A93"/>
    <mergeCell ref="A94:A95"/>
    <mergeCell ref="A96:A98"/>
    <mergeCell ref="A99:A101"/>
    <mergeCell ref="A102:A104"/>
    <mergeCell ref="A105:A107"/>
    <mergeCell ref="A110:A112"/>
    <mergeCell ref="A114:A116"/>
    <mergeCell ref="A117:A119"/>
    <mergeCell ref="A120:A122"/>
    <mergeCell ref="A123:A124"/>
    <mergeCell ref="A127:A128"/>
    <mergeCell ref="A129:A130"/>
    <mergeCell ref="A131:A132"/>
    <mergeCell ref="A137:A139"/>
    <mergeCell ref="A140:A142"/>
    <mergeCell ref="A143:A145"/>
    <mergeCell ref="A146:A148"/>
    <mergeCell ref="A149:A151"/>
    <mergeCell ref="A152:A154"/>
    <mergeCell ref="A155:A157"/>
    <mergeCell ref="A158:A159"/>
    <mergeCell ref="A160:A161"/>
    <mergeCell ref="A162:A168"/>
    <mergeCell ref="A171:A175"/>
    <mergeCell ref="A177:A179"/>
    <mergeCell ref="B5:B7"/>
    <mergeCell ref="B8:B10"/>
    <mergeCell ref="B12:B14"/>
    <mergeCell ref="B15:B17"/>
    <mergeCell ref="B18:B23"/>
    <mergeCell ref="B24:B26"/>
    <mergeCell ref="B27:B29"/>
    <mergeCell ref="B30:B32"/>
    <mergeCell ref="B33:B35"/>
    <mergeCell ref="B36:B38"/>
    <mergeCell ref="B39:B41"/>
    <mergeCell ref="B42:B44"/>
    <mergeCell ref="B45:B47"/>
    <mergeCell ref="B48:B51"/>
    <mergeCell ref="B52:B54"/>
    <mergeCell ref="B55:B57"/>
    <mergeCell ref="B58:B60"/>
    <mergeCell ref="B62:B64"/>
    <mergeCell ref="B65:B66"/>
    <mergeCell ref="B67:B69"/>
    <mergeCell ref="B70:B72"/>
    <mergeCell ref="B73:B75"/>
    <mergeCell ref="B76:B78"/>
    <mergeCell ref="B79:B81"/>
    <mergeCell ref="B82:B84"/>
    <mergeCell ref="B85:B87"/>
    <mergeCell ref="B88:B90"/>
    <mergeCell ref="B91:B93"/>
    <mergeCell ref="B94:B95"/>
    <mergeCell ref="B96:B98"/>
    <mergeCell ref="B99:B101"/>
    <mergeCell ref="B102:B104"/>
    <mergeCell ref="B105:B107"/>
    <mergeCell ref="B110:B112"/>
    <mergeCell ref="B114:B116"/>
    <mergeCell ref="B117:B119"/>
    <mergeCell ref="B120:B122"/>
    <mergeCell ref="B123:B124"/>
    <mergeCell ref="B127:B128"/>
    <mergeCell ref="B129:B130"/>
    <mergeCell ref="B131:B132"/>
    <mergeCell ref="B137:B139"/>
    <mergeCell ref="B140:B142"/>
    <mergeCell ref="B143:B145"/>
    <mergeCell ref="B146:B148"/>
    <mergeCell ref="B149:B151"/>
    <mergeCell ref="B152:B154"/>
    <mergeCell ref="B155:B157"/>
    <mergeCell ref="B158:B159"/>
    <mergeCell ref="B160:B161"/>
    <mergeCell ref="B162:B168"/>
    <mergeCell ref="B171:B175"/>
    <mergeCell ref="B177:B179"/>
  </mergeCells>
  <pageMargins left="0.629166666666667" right="0.700694444444445" top="0.751388888888889" bottom="0.751388888888889" header="0.297916666666667" footer="0.297916666666667"/>
  <pageSetup paperSize="9" scale="9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2017-05-04T00:14:00Z</dcterms:created>
  <dcterms:modified xsi:type="dcterms:W3CDTF">2017-05-11T08:51:27Z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2052-10.1.0.6393</vt:lpwstr>
  </property>
</Properties>
</file>