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1840" windowHeight="13050"/>
  </bookViews>
  <sheets>
    <sheet name="汇总" sheetId="1" r:id="rId1"/>
  </sheets>
  <definedNames>
    <definedName name="_xlnm._FilterDatabase" localSheetId="0" hidden="1">汇总!$C$1:$C$83</definedName>
    <definedName name="_xlnm.Print_Titles" localSheetId="0">汇总!$3:$3</definedName>
  </definedNames>
  <calcPr calcId="125725"/>
</workbook>
</file>

<file path=xl/calcChain.xml><?xml version="1.0" encoding="utf-8"?>
<calcChain xmlns="http://schemas.openxmlformats.org/spreadsheetml/2006/main">
  <c r="K83" i="1"/>
  <c r="I83"/>
  <c r="K81"/>
  <c r="I81"/>
  <c r="K80"/>
  <c r="I80"/>
  <c r="K79"/>
  <c r="I79"/>
  <c r="K78"/>
  <c r="I78"/>
  <c r="K77"/>
  <c r="I77"/>
  <c r="K76"/>
  <c r="I76"/>
  <c r="K75"/>
  <c r="I75"/>
  <c r="K74"/>
  <c r="I74"/>
  <c r="K73"/>
  <c r="I73"/>
  <c r="K70"/>
  <c r="I70"/>
  <c r="K69"/>
  <c r="I69"/>
  <c r="K68"/>
  <c r="I68"/>
  <c r="K67"/>
  <c r="I67"/>
  <c r="K66"/>
  <c r="I66"/>
  <c r="K65"/>
  <c r="I65"/>
  <c r="K64"/>
  <c r="I64"/>
  <c r="K63"/>
  <c r="I63"/>
  <c r="K62"/>
  <c r="I62"/>
  <c r="K61"/>
  <c r="I61"/>
  <c r="K59"/>
  <c r="I59"/>
  <c r="K58"/>
  <c r="I58"/>
  <c r="K57"/>
  <c r="I57"/>
  <c r="K56"/>
  <c r="I56"/>
  <c r="K55"/>
  <c r="I55"/>
  <c r="K54"/>
  <c r="I54"/>
  <c r="K53"/>
  <c r="I53"/>
  <c r="K52"/>
  <c r="I52"/>
  <c r="K51"/>
  <c r="I51"/>
  <c r="K49"/>
  <c r="I49"/>
  <c r="K48"/>
  <c r="I48"/>
  <c r="K47"/>
  <c r="I47"/>
  <c r="K46"/>
  <c r="I46"/>
  <c r="K44"/>
  <c r="I44"/>
  <c r="K43"/>
  <c r="I43"/>
  <c r="K42"/>
  <c r="I42"/>
  <c r="K41"/>
  <c r="I41"/>
  <c r="K40"/>
  <c r="I40"/>
  <c r="K39"/>
  <c r="I39"/>
  <c r="K38"/>
  <c r="I38"/>
  <c r="K37"/>
  <c r="I37"/>
  <c r="K36"/>
  <c r="I36"/>
  <c r="K35"/>
  <c r="I35"/>
  <c r="K34"/>
  <c r="I34"/>
  <c r="K33"/>
  <c r="I33"/>
  <c r="K32"/>
  <c r="I32"/>
  <c r="K31"/>
  <c r="I31"/>
  <c r="K30"/>
  <c r="I30"/>
  <c r="K29"/>
  <c r="I29"/>
  <c r="K28"/>
  <c r="I28"/>
  <c r="K27"/>
  <c r="I27"/>
  <c r="K26"/>
  <c r="I26"/>
  <c r="K25"/>
  <c r="I25"/>
  <c r="K24"/>
  <c r="I24"/>
  <c r="K23"/>
  <c r="I23"/>
  <c r="K22"/>
  <c r="I22"/>
  <c r="K21"/>
  <c r="I21"/>
  <c r="K20"/>
  <c r="I20"/>
  <c r="K19"/>
  <c r="I19"/>
  <c r="K18"/>
  <c r="I18"/>
  <c r="K17"/>
  <c r="I17"/>
  <c r="K16"/>
  <c r="I16"/>
  <c r="K15"/>
  <c r="I15"/>
  <c r="K14"/>
  <c r="I14"/>
  <c r="K13"/>
  <c r="I13"/>
  <c r="K12"/>
  <c r="I12"/>
  <c r="K11"/>
  <c r="I11"/>
  <c r="K10"/>
  <c r="I10"/>
  <c r="K9"/>
  <c r="I9"/>
  <c r="K8"/>
  <c r="I8"/>
  <c r="K7"/>
  <c r="I7"/>
  <c r="K6"/>
  <c r="I6"/>
  <c r="K5"/>
  <c r="I5"/>
  <c r="K4"/>
  <c r="I4"/>
  <c r="L67" l="1"/>
  <c r="L14"/>
  <c r="L33"/>
  <c r="L51"/>
  <c r="L56"/>
  <c r="L62"/>
  <c r="L64"/>
  <c r="L63"/>
  <c r="L76"/>
  <c r="L9"/>
  <c r="L11"/>
  <c r="L37"/>
  <c r="L10"/>
  <c r="L25"/>
  <c r="L39"/>
  <c r="L41"/>
  <c r="L43"/>
  <c r="L78"/>
  <c r="L77"/>
  <c r="L73"/>
  <c r="L58"/>
  <c r="L81"/>
  <c r="L61"/>
  <c r="L16"/>
  <c r="L18"/>
  <c r="L31"/>
  <c r="L34"/>
  <c r="L36"/>
  <c r="L42"/>
  <c r="L44"/>
  <c r="L47"/>
  <c r="L57"/>
  <c r="L30"/>
  <c r="L12"/>
  <c r="L19"/>
  <c r="L28"/>
  <c r="L38"/>
  <c r="L40"/>
  <c r="L48"/>
  <c r="L54"/>
  <c r="L59"/>
  <c r="L4"/>
  <c r="L17"/>
  <c r="L21"/>
  <c r="L24"/>
  <c r="L32"/>
  <c r="L35"/>
  <c r="L46"/>
  <c r="L49"/>
  <c r="L80"/>
  <c r="L7"/>
  <c r="L26"/>
  <c r="L5"/>
  <c r="L6"/>
  <c r="L8"/>
  <c r="L13"/>
  <c r="L20"/>
  <c r="L27"/>
  <c r="L68"/>
  <c r="L69"/>
  <c r="L70"/>
  <c r="L83"/>
  <c r="L15"/>
  <c r="L22"/>
  <c r="L23"/>
  <c r="L29"/>
  <c r="L55"/>
  <c r="L74"/>
  <c r="L75"/>
  <c r="L52"/>
  <c r="L53"/>
  <c r="L65"/>
  <c r="L66"/>
  <c r="L79"/>
</calcChain>
</file>

<file path=xl/sharedStrings.xml><?xml version="1.0" encoding="utf-8"?>
<sst xmlns="http://schemas.openxmlformats.org/spreadsheetml/2006/main" count="745" uniqueCount="416">
  <si>
    <t>附件</t>
  </si>
  <si>
    <t>序号</t>
  </si>
  <si>
    <t>姓名</t>
  </si>
  <si>
    <t>性别</t>
  </si>
  <si>
    <t>报名序号</t>
  </si>
  <si>
    <t>面试准考证号码</t>
  </si>
  <si>
    <t>报考单位</t>
  </si>
  <si>
    <t>报考岗位</t>
  </si>
  <si>
    <t>笔试成绩</t>
  </si>
  <si>
    <t>笔试成绩按60%折算</t>
  </si>
  <si>
    <t>面试   成绩</t>
  </si>
  <si>
    <t>面试成绩按40%折算</t>
  </si>
  <si>
    <t>综合   成绩</t>
  </si>
  <si>
    <t>本岗位    综合排名</t>
  </si>
  <si>
    <t>是否入闱体检</t>
  </si>
  <si>
    <t>备注</t>
  </si>
  <si>
    <t>张巍巍</t>
  </si>
  <si>
    <t>男</t>
  </si>
  <si>
    <t>017100</t>
  </si>
  <si>
    <t>SBXGKZPMS02</t>
  </si>
  <si>
    <t>施秉县全面创建小康活动领导小组办公室</t>
  </si>
  <si>
    <t>06001_管理岗位</t>
  </si>
  <si>
    <t>是</t>
  </si>
  <si>
    <t>013151</t>
  </si>
  <si>
    <t>SBXGKZPMS06</t>
  </si>
  <si>
    <t>施秉县信访信息和网上信访中心</t>
  </si>
  <si>
    <t>06002_管理岗位</t>
  </si>
  <si>
    <t>女</t>
  </si>
  <si>
    <t>彭大峰</t>
  </si>
  <si>
    <t>033048</t>
  </si>
  <si>
    <t>SBXGKZPMS08</t>
  </si>
  <si>
    <t>施秉县文化体制改革和文化产业发展办公室</t>
  </si>
  <si>
    <t>06003_管理岗位</t>
  </si>
  <si>
    <t>060199</t>
  </si>
  <si>
    <t>SBXGKZPMS11</t>
  </si>
  <si>
    <t>施秉县劳动人事争议仲裁院</t>
  </si>
  <si>
    <t>06004_管理岗位</t>
  </si>
  <si>
    <t>027097</t>
  </si>
  <si>
    <t>SBXGKZPMS14</t>
  </si>
  <si>
    <t>施秉县人才交流中心</t>
  </si>
  <si>
    <t>06005_管理岗位</t>
  </si>
  <si>
    <t>SBXGKZPMS17</t>
  </si>
  <si>
    <t>施秉县人民政府信息中心</t>
  </si>
  <si>
    <t>06006_管理岗位</t>
  </si>
  <si>
    <t>015936</t>
  </si>
  <si>
    <t>SBXGKZPMS21</t>
  </si>
  <si>
    <t>施秉县法制服务中心</t>
  </si>
  <si>
    <t>06007_管理岗位</t>
  </si>
  <si>
    <t>008100</t>
  </si>
  <si>
    <t>SBXGKZPMS24</t>
  </si>
  <si>
    <t>施秉县利用外资和招商引资项目代办服务中心</t>
  </si>
  <si>
    <t>06008_管理岗位</t>
  </si>
  <si>
    <t>021544</t>
  </si>
  <si>
    <t>SBXGKZPMS26</t>
  </si>
  <si>
    <t>施秉县扶贫开发服务中心</t>
  </si>
  <si>
    <t>06009_管理岗位</t>
  </si>
  <si>
    <t>061369</t>
  </si>
  <si>
    <t>SBXGKZPMS29</t>
  </si>
  <si>
    <t>施秉县水库和扶贫生态移民局</t>
  </si>
  <si>
    <t>06010_管理岗位</t>
  </si>
  <si>
    <t>014037</t>
  </si>
  <si>
    <t>SBXGKZPMS32</t>
  </si>
  <si>
    <t>施秉县科技服务中心</t>
  </si>
  <si>
    <t>06011_管理岗位</t>
  </si>
  <si>
    <t>018587</t>
  </si>
  <si>
    <t>SBXGKZPMS35</t>
  </si>
  <si>
    <t>施秉县信息中心办公室</t>
  </si>
  <si>
    <t>06012_管理岗位</t>
  </si>
  <si>
    <t>027141</t>
  </si>
  <si>
    <t>SBXGKZPMS38</t>
  </si>
  <si>
    <t>施秉县节能减排监察大队</t>
  </si>
  <si>
    <t>06013_管理岗位</t>
  </si>
  <si>
    <t>061180</t>
  </si>
  <si>
    <t>SBXGKZPMS41</t>
  </si>
  <si>
    <t>施秉县林木林地争议纠纷调处办公室</t>
  </si>
  <si>
    <t>06014_管理岗位</t>
  </si>
  <si>
    <t>048513</t>
  </si>
  <si>
    <t>SBXGKZPMS44</t>
  </si>
  <si>
    <t>施秉县森林防火指挥部办公室</t>
  </si>
  <si>
    <t>06015_管理岗位</t>
  </si>
  <si>
    <t>045043</t>
  </si>
  <si>
    <t>SBXGKZPMS49</t>
  </si>
  <si>
    <t>施秉县道路运输管理局</t>
  </si>
  <si>
    <t>06016_管理岗位</t>
  </si>
  <si>
    <t>欧世兵</t>
  </si>
  <si>
    <t>010388</t>
  </si>
  <si>
    <t>SBXGKZPMS50</t>
  </si>
  <si>
    <t>施秉县城乡规划管理办公室</t>
  </si>
  <si>
    <t>06017_专业技术岗位</t>
  </si>
  <si>
    <t>关彤</t>
  </si>
  <si>
    <t>048767</t>
  </si>
  <si>
    <t>SBXGKZPMS53</t>
  </si>
  <si>
    <t>施秉县乡镇统计管理办公室</t>
  </si>
  <si>
    <t>06018_管理岗位</t>
  </si>
  <si>
    <t>027091</t>
  </si>
  <si>
    <t>SBXGKZPMS56</t>
  </si>
  <si>
    <t>施秉县旅游产业发展服务中心</t>
  </si>
  <si>
    <t>06019_管理岗位</t>
  </si>
  <si>
    <t>056595</t>
  </si>
  <si>
    <t>SBXGKZPMS59</t>
  </si>
  <si>
    <t>施秉县广播电视台</t>
  </si>
  <si>
    <t>06020_专业技术岗位</t>
  </si>
  <si>
    <t>059209</t>
  </si>
  <si>
    <t>SBXGKZPMS63</t>
  </si>
  <si>
    <t>施秉县体育运动管理中心</t>
  </si>
  <si>
    <t>06021_管理岗位</t>
  </si>
  <si>
    <t>020493</t>
  </si>
  <si>
    <t>SBXGKZPMS65</t>
  </si>
  <si>
    <t>施秉县非物质文化遗产保护中心）</t>
  </si>
  <si>
    <t>06022_管理岗位</t>
  </si>
  <si>
    <t xml:space="preserve">是 </t>
  </si>
  <si>
    <t>049887</t>
  </si>
  <si>
    <t>SBXGKZPMS69</t>
  </si>
  <si>
    <t>施秉县安全生产执法大队</t>
  </si>
  <si>
    <t>06023_管理岗位</t>
  </si>
  <si>
    <t>057039</t>
  </si>
  <si>
    <t>SBXGKZPMS71</t>
  </si>
  <si>
    <t>施秉县农业综合执法大队</t>
  </si>
  <si>
    <t>06024_专业技术岗位</t>
  </si>
  <si>
    <t>047558</t>
  </si>
  <si>
    <t>SBXGKZPMS73</t>
  </si>
  <si>
    <t>061167</t>
  </si>
  <si>
    <t>SBXGKZPMS78</t>
  </si>
  <si>
    <t>施秉县动物卫生监督所</t>
  </si>
  <si>
    <t>06025_专业技术岗位</t>
  </si>
  <si>
    <t>055807</t>
  </si>
  <si>
    <t>SBXGKZPMS80</t>
  </si>
  <si>
    <t>施秉县渔政管理站</t>
  </si>
  <si>
    <t>06026_专业技术岗位</t>
  </si>
  <si>
    <t>SBXGKZPMS85</t>
  </si>
  <si>
    <t>施秉县烟草产业发展办公室</t>
  </si>
  <si>
    <t>06027_管理岗位</t>
  </si>
  <si>
    <t xml:space="preserve">是  </t>
  </si>
  <si>
    <t>施秉县中等职业技术学校</t>
  </si>
  <si>
    <t>006921</t>
  </si>
  <si>
    <t>SBXGKZPMS92</t>
  </si>
  <si>
    <t>06029_专业技术岗位</t>
  </si>
  <si>
    <t>018271</t>
  </si>
  <si>
    <t>SBXGKZPMS96</t>
  </si>
  <si>
    <t>06030_专业技术岗位</t>
  </si>
  <si>
    <t>008519</t>
  </si>
  <si>
    <t>SBXGKZPMS98</t>
  </si>
  <si>
    <t>施秉县第二中学</t>
  </si>
  <si>
    <t>06031_专业技术岗位</t>
  </si>
  <si>
    <t>041245</t>
  </si>
  <si>
    <t>SBXGKZPMS101</t>
  </si>
  <si>
    <t>06032_专业技术岗位</t>
  </si>
  <si>
    <t>016864</t>
  </si>
  <si>
    <t>SBXGKZPMS104</t>
  </si>
  <si>
    <t>06033_专业技术岗位</t>
  </si>
  <si>
    <t>025634</t>
  </si>
  <si>
    <t>SBXGKZPMS107</t>
  </si>
  <si>
    <t>施秉县民族中学</t>
  </si>
  <si>
    <t>06034_专业技术岗位</t>
  </si>
  <si>
    <t>032488</t>
  </si>
  <si>
    <t>SBXGKZPMS110</t>
  </si>
  <si>
    <t>06035_专业技术岗位</t>
  </si>
  <si>
    <t>001602</t>
  </si>
  <si>
    <t>SBXGKZPMS114</t>
  </si>
  <si>
    <t>06036_专业技术岗位</t>
  </si>
  <si>
    <t>060171</t>
  </si>
  <si>
    <t>SBXGKZPMS117</t>
  </si>
  <si>
    <t>施秉县示范幼儿园</t>
  </si>
  <si>
    <t>06037_专业技术岗位</t>
  </si>
  <si>
    <t>051145</t>
  </si>
  <si>
    <t>SBXGKZPMS118</t>
  </si>
  <si>
    <t>000339</t>
  </si>
  <si>
    <t>SBXGKZPMS116</t>
  </si>
  <si>
    <t>014306</t>
  </si>
  <si>
    <t>SBXGKZPMS125</t>
  </si>
  <si>
    <t>06038_专业技术岗位</t>
  </si>
  <si>
    <t>005373</t>
  </si>
  <si>
    <t>SBXGKZPMS128</t>
  </si>
  <si>
    <t>施秉县城关镇中心卫生院</t>
  </si>
  <si>
    <t>06039_专业技术岗位</t>
  </si>
  <si>
    <t>008478</t>
  </si>
  <si>
    <t>SBXGKZPMS131</t>
  </si>
  <si>
    <t>施秉县双井镇中心卫生院</t>
  </si>
  <si>
    <t>06040_专业技术岗位</t>
  </si>
  <si>
    <t>直接入围面试</t>
  </si>
  <si>
    <t>013441</t>
  </si>
  <si>
    <t>SBXGKZPMS135</t>
  </si>
  <si>
    <t>施秉县杨柳塘镇卫生院</t>
  </si>
  <si>
    <t>06041_专业技术岗位</t>
  </si>
  <si>
    <t>028214</t>
  </si>
  <si>
    <t>SBXGKZPMS137</t>
  </si>
  <si>
    <t>施秉县甘溪乡卫生院</t>
  </si>
  <si>
    <t>06042_专业技术岗位</t>
  </si>
  <si>
    <t>063809</t>
  </si>
  <si>
    <t>SBXGKZPMS140</t>
  </si>
  <si>
    <t>施秉县白垛乡卫生院</t>
  </si>
  <si>
    <t>06043_专业技术岗位</t>
  </si>
  <si>
    <t xml:space="preserve">是   </t>
  </si>
  <si>
    <t>018384</t>
  </si>
  <si>
    <t>SBXGKZPMS142</t>
  </si>
  <si>
    <t>施秉县马溪乡卫生院</t>
  </si>
  <si>
    <t>06044_专业技术岗位</t>
  </si>
  <si>
    <t>006178</t>
  </si>
  <si>
    <t>SBXGKZPMS145</t>
  </si>
  <si>
    <t>施秉县马号镇中心卫生院</t>
  </si>
  <si>
    <t>06045_专业技术岗位</t>
  </si>
  <si>
    <t>050428</t>
  </si>
  <si>
    <t>SBXGKZPMS147</t>
  </si>
  <si>
    <t>施秉县杨柳塘镇国土资源所</t>
  </si>
  <si>
    <t>06046_管理岗位</t>
  </si>
  <si>
    <t>044574</t>
  </si>
  <si>
    <t>SBXGKZPMS151</t>
  </si>
  <si>
    <t>施秉县双井镇国土资源所</t>
  </si>
  <si>
    <t>06047_管理岗位</t>
  </si>
  <si>
    <t>059609</t>
  </si>
  <si>
    <t>SBXGKZPMS155</t>
  </si>
  <si>
    <t>施秉县牛大场马溪片区水务站</t>
  </si>
  <si>
    <t>06048_管理岗位</t>
  </si>
  <si>
    <t xml:space="preserve">是    </t>
  </si>
  <si>
    <t>034461</t>
  </si>
  <si>
    <t>SBXGKZPMS157</t>
  </si>
  <si>
    <t>施秉县水资源管理中心</t>
  </si>
  <si>
    <t>06049_管理岗位</t>
  </si>
  <si>
    <t>066740</t>
  </si>
  <si>
    <t>SBXGKZPMS159</t>
  </si>
  <si>
    <t>施秉县双井杨柳塘马号片区水务站</t>
  </si>
  <si>
    <t>06050_管理岗位</t>
  </si>
  <si>
    <t>056292</t>
  </si>
  <si>
    <t>SBXGKZPMS163</t>
  </si>
  <si>
    <t>施秉县城关镇财政所</t>
  </si>
  <si>
    <t>06051_专业技术岗位</t>
  </si>
  <si>
    <t>060209</t>
  </si>
  <si>
    <t>SBXGKZPMS165</t>
  </si>
  <si>
    <t>施秉县牛大场镇财政所</t>
  </si>
  <si>
    <t>06052_专业技术岗位</t>
  </si>
  <si>
    <t>020720</t>
  </si>
  <si>
    <t>SBXGKZPMS168</t>
  </si>
  <si>
    <t>施秉县双井镇财政所</t>
  </si>
  <si>
    <t>06053_专业技术岗位</t>
  </si>
  <si>
    <t>016404</t>
  </si>
  <si>
    <t>SBXGKZPMS171</t>
  </si>
  <si>
    <t>施秉县杨柳塘镇财政所</t>
  </si>
  <si>
    <t>06054_专业技术岗位</t>
  </si>
  <si>
    <t>046300</t>
  </si>
  <si>
    <t>SBXGKZPMS175</t>
  </si>
  <si>
    <t>施秉县白垛乡财政所</t>
  </si>
  <si>
    <t>06055_专业技术岗位</t>
  </si>
  <si>
    <t>059166</t>
  </si>
  <si>
    <t>SBXGKZPMS176</t>
  </si>
  <si>
    <t>施秉县马溪乡财政所</t>
  </si>
  <si>
    <t>06056_专业技术岗位</t>
  </si>
  <si>
    <t>018172</t>
  </si>
  <si>
    <t>SBXGKZPMS179</t>
  </si>
  <si>
    <t>施秉县马号镇人力资源和社会保障服务中心</t>
  </si>
  <si>
    <t>06057_管理岗位</t>
  </si>
  <si>
    <t>017432</t>
  </si>
  <si>
    <t>SBXGKZPMS183</t>
  </si>
  <si>
    <t>施秉县马号镇农业服务中心</t>
  </si>
  <si>
    <t>06058_管理岗位</t>
  </si>
  <si>
    <t>027595</t>
  </si>
  <si>
    <t>SBXGKZPMS186</t>
  </si>
  <si>
    <t>施秉县马号镇村镇建设服务中心</t>
  </si>
  <si>
    <t>06059_专业技术岗位</t>
  </si>
  <si>
    <t>044525</t>
  </si>
  <si>
    <t>SBXGKZPMS188</t>
  </si>
  <si>
    <t>施秉县甘溪群众工作站</t>
  </si>
  <si>
    <t>06060_管理岗位</t>
  </si>
  <si>
    <t>029372</t>
  </si>
  <si>
    <t>SBXGKZPMS192</t>
  </si>
  <si>
    <t>施秉县甘溪乡交通综合管理站</t>
  </si>
  <si>
    <t>06061_管理岗位</t>
  </si>
  <si>
    <t>005622</t>
  </si>
  <si>
    <t>SBXGKZPMS194</t>
  </si>
  <si>
    <t>施秉县牛大场镇村镇建设综合服务中心</t>
  </si>
  <si>
    <t>06062_专业技术岗位</t>
  </si>
  <si>
    <t>031257</t>
  </si>
  <si>
    <t>SBXGKZPMS199</t>
  </si>
  <si>
    <t>001467</t>
  </si>
  <si>
    <t>SBXGKZPMS202</t>
  </si>
  <si>
    <t>施秉县牛大场镇政务中心</t>
  </si>
  <si>
    <t>06063_管理岗位</t>
  </si>
  <si>
    <t>003833</t>
  </si>
  <si>
    <t>SBXGKZPMS204</t>
  </si>
  <si>
    <t>施秉县牛大场镇中心卫生院</t>
  </si>
  <si>
    <t>06064_专业技术岗位</t>
  </si>
  <si>
    <t>051466</t>
  </si>
  <si>
    <t>SBXGKZPMS206</t>
  </si>
  <si>
    <t>06065_专业技术岗位</t>
  </si>
  <si>
    <t>052039</t>
  </si>
  <si>
    <t>SBXGKZPMS209</t>
  </si>
  <si>
    <t>施秉县城关镇交通综合管理站</t>
  </si>
  <si>
    <t>06066_管理岗位</t>
  </si>
  <si>
    <t>048823</t>
  </si>
  <si>
    <t>SBXGKZPMS210</t>
  </si>
  <si>
    <t>施秉县城关镇农业服务中心</t>
  </si>
  <si>
    <t>06067_专业技术岗位</t>
  </si>
  <si>
    <t>015961</t>
  </si>
  <si>
    <t>SBXGKZPMS214</t>
  </si>
  <si>
    <t>施秉县杨柳塘镇农业服务中心</t>
  </si>
  <si>
    <t>06068_专业技术岗位</t>
  </si>
  <si>
    <t>061032</t>
  </si>
  <si>
    <t>SBXGKZPMS217</t>
  </si>
  <si>
    <t>施秉县杨柳塘镇村镇建设服务中心</t>
  </si>
  <si>
    <t>06069_专业技术岗位</t>
  </si>
  <si>
    <t>042183</t>
  </si>
  <si>
    <t>SBXGKZPMS220</t>
  </si>
  <si>
    <t>施秉县杨柳塘镇扶贫工作站</t>
  </si>
  <si>
    <t>06070_管理岗位</t>
  </si>
  <si>
    <t>024669</t>
  </si>
  <si>
    <t>SBXGKZPMS224</t>
  </si>
  <si>
    <t>施秉县白垛乡人力资源和社会保障服务中心</t>
  </si>
  <si>
    <t>06071_管理岗位</t>
  </si>
  <si>
    <t>033471</t>
  </si>
  <si>
    <t>SBXGKZPMS226</t>
  </si>
  <si>
    <t>施秉县白垛乡农业服务中心</t>
  </si>
  <si>
    <t>06072_专业技术岗位</t>
  </si>
  <si>
    <t>007147</t>
  </si>
  <si>
    <t>SBXGKZPMS229</t>
  </si>
  <si>
    <t>施秉县双井镇人力资源和社会保障服务中心</t>
  </si>
  <si>
    <t>06073_管理岗位</t>
  </si>
  <si>
    <t>045558</t>
  </si>
  <si>
    <t>SBXGKZPMS232</t>
  </si>
  <si>
    <t>施秉县双井镇村镇建设服务中心</t>
  </si>
  <si>
    <t>06074_专业技术岗位</t>
  </si>
  <si>
    <t>048540</t>
  </si>
  <si>
    <t>SBXGKZPMS236</t>
  </si>
  <si>
    <t>施秉县双井镇扶贫工作站</t>
  </si>
  <si>
    <t>06075_管理岗位</t>
  </si>
  <si>
    <t>013478</t>
  </si>
  <si>
    <t>SBXGKZPMS238</t>
  </si>
  <si>
    <t>施秉县马溪乡农业服务中心</t>
  </si>
  <si>
    <t>06076_专业技术岗位</t>
  </si>
  <si>
    <t>046627</t>
  </si>
  <si>
    <t>SBXGKZPMS241</t>
  </si>
  <si>
    <t>施秉县马溪乡林业生态资源保护站</t>
  </si>
  <si>
    <t>06077_管理岗位</t>
  </si>
  <si>
    <t>方雪</t>
    <phoneticPr fontId="8" type="noConversion"/>
  </si>
  <si>
    <t>刘耀</t>
    <phoneticPr fontId="8" type="noConversion"/>
  </si>
  <si>
    <t>杨施南</t>
    <phoneticPr fontId="8" type="noConversion"/>
  </si>
  <si>
    <t>黄敏</t>
    <phoneticPr fontId="8" type="noConversion"/>
  </si>
  <si>
    <t>熊娟</t>
    <phoneticPr fontId="8" type="noConversion"/>
  </si>
  <si>
    <t>侯莹</t>
    <phoneticPr fontId="8" type="noConversion"/>
  </si>
  <si>
    <t>张婷</t>
    <phoneticPr fontId="8" type="noConversion"/>
  </si>
  <si>
    <t>王浩汉</t>
    <phoneticPr fontId="8" type="noConversion"/>
  </si>
  <si>
    <t>肖晓琳</t>
    <phoneticPr fontId="8" type="noConversion"/>
  </si>
  <si>
    <t>吴静</t>
    <phoneticPr fontId="8" type="noConversion"/>
  </si>
  <si>
    <t>杨天</t>
    <phoneticPr fontId="8" type="noConversion"/>
  </si>
  <si>
    <t>孙娟娟</t>
    <phoneticPr fontId="8" type="noConversion"/>
  </si>
  <si>
    <t>张林</t>
    <phoneticPr fontId="8" type="noConversion"/>
  </si>
  <si>
    <t>杨绪成</t>
    <phoneticPr fontId="8" type="noConversion"/>
  </si>
  <si>
    <t>吴颖</t>
    <phoneticPr fontId="8" type="noConversion"/>
  </si>
  <si>
    <t>李顺妍</t>
    <phoneticPr fontId="8" type="noConversion"/>
  </si>
  <si>
    <t>冯广康</t>
    <phoneticPr fontId="8" type="noConversion"/>
  </si>
  <si>
    <t>牛茜茜</t>
    <phoneticPr fontId="8" type="noConversion"/>
  </si>
  <si>
    <t>黄金龙</t>
    <phoneticPr fontId="8" type="noConversion"/>
  </si>
  <si>
    <t>杨庭凯</t>
    <phoneticPr fontId="8" type="noConversion"/>
  </si>
  <si>
    <t>龙春燚</t>
    <phoneticPr fontId="8" type="noConversion"/>
  </si>
  <si>
    <t>吴晓琪</t>
    <phoneticPr fontId="8" type="noConversion"/>
  </si>
  <si>
    <t>宋永宏</t>
    <phoneticPr fontId="8" type="noConversion"/>
  </si>
  <si>
    <t>龙胜英</t>
    <phoneticPr fontId="8" type="noConversion"/>
  </si>
  <si>
    <t>吴寿军</t>
    <phoneticPr fontId="8" type="noConversion"/>
  </si>
  <si>
    <t>赵朝磊</t>
    <phoneticPr fontId="8" type="noConversion"/>
  </si>
  <si>
    <t>蒋斌</t>
    <phoneticPr fontId="8" type="noConversion"/>
  </si>
  <si>
    <t>龙金花</t>
    <phoneticPr fontId="8" type="noConversion"/>
  </si>
  <si>
    <t>熊梅</t>
    <phoneticPr fontId="8" type="noConversion"/>
  </si>
  <si>
    <t>吴燕</t>
    <phoneticPr fontId="8" type="noConversion"/>
  </si>
  <si>
    <t>杨瑞鸿</t>
    <phoneticPr fontId="8" type="noConversion"/>
  </si>
  <si>
    <t>龙施蕾</t>
    <phoneticPr fontId="8" type="noConversion"/>
  </si>
  <si>
    <t>彭元艺</t>
    <phoneticPr fontId="8" type="noConversion"/>
  </si>
  <si>
    <t>张智婷</t>
    <phoneticPr fontId="8" type="noConversion"/>
  </si>
  <si>
    <t>黄玉钱</t>
    <phoneticPr fontId="8" type="noConversion"/>
  </si>
  <si>
    <t>吴亚梅</t>
    <phoneticPr fontId="8" type="noConversion"/>
  </si>
  <si>
    <t>唐正万</t>
    <phoneticPr fontId="8" type="noConversion"/>
  </si>
  <si>
    <t>杨遇缘</t>
    <phoneticPr fontId="8" type="noConversion"/>
  </si>
  <si>
    <t>龙明英</t>
    <phoneticPr fontId="8" type="noConversion"/>
  </si>
  <si>
    <t>王远</t>
    <phoneticPr fontId="8" type="noConversion"/>
  </si>
  <si>
    <t>文静</t>
    <phoneticPr fontId="8" type="noConversion"/>
  </si>
  <si>
    <t>潘来记</t>
    <phoneticPr fontId="8" type="noConversion"/>
  </si>
  <si>
    <t>闫宇驰</t>
    <phoneticPr fontId="8" type="noConversion"/>
  </si>
  <si>
    <t>梁望</t>
    <phoneticPr fontId="8" type="noConversion"/>
  </si>
  <si>
    <t>肖兵</t>
    <phoneticPr fontId="8" type="noConversion"/>
  </si>
  <si>
    <t>王正文</t>
    <phoneticPr fontId="8" type="noConversion"/>
  </si>
  <si>
    <t>王忠</t>
    <phoneticPr fontId="8" type="noConversion"/>
  </si>
  <si>
    <t>陈星宇</t>
    <phoneticPr fontId="8" type="noConversion"/>
  </si>
  <si>
    <t>陈兰秀</t>
    <phoneticPr fontId="8" type="noConversion"/>
  </si>
  <si>
    <t>杨群</t>
    <phoneticPr fontId="8" type="noConversion"/>
  </si>
  <si>
    <t>汪榜乾</t>
    <phoneticPr fontId="8" type="noConversion"/>
  </si>
  <si>
    <t>陈宪勇</t>
    <phoneticPr fontId="8" type="noConversion"/>
  </si>
  <si>
    <t>吴思慧</t>
    <phoneticPr fontId="8" type="noConversion"/>
  </si>
  <si>
    <t>蒋松佃</t>
    <phoneticPr fontId="8" type="noConversion"/>
  </si>
  <si>
    <t>吴胜武</t>
    <phoneticPr fontId="8" type="noConversion"/>
  </si>
  <si>
    <t>陆玉元</t>
    <phoneticPr fontId="8" type="noConversion"/>
  </si>
  <si>
    <t>王青元</t>
    <phoneticPr fontId="8" type="noConversion"/>
  </si>
  <si>
    <t>包静恩</t>
    <phoneticPr fontId="8" type="noConversion"/>
  </si>
  <si>
    <t>朱正坤</t>
    <phoneticPr fontId="8" type="noConversion"/>
  </si>
  <si>
    <t>陈坤</t>
    <phoneticPr fontId="8" type="noConversion"/>
  </si>
  <si>
    <t>何云龙</t>
    <phoneticPr fontId="8" type="noConversion"/>
  </si>
  <si>
    <t>潘艳</t>
    <phoneticPr fontId="8" type="noConversion"/>
  </si>
  <si>
    <t>黄宪民</t>
    <phoneticPr fontId="8" type="noConversion"/>
  </si>
  <si>
    <t>吴松穗</t>
    <phoneticPr fontId="8" type="noConversion"/>
  </si>
  <si>
    <t>唐碧</t>
    <phoneticPr fontId="8" type="noConversion"/>
  </si>
  <si>
    <t>吴桦</t>
    <phoneticPr fontId="8" type="noConversion"/>
  </si>
  <si>
    <t>娄秦波</t>
    <phoneticPr fontId="8" type="noConversion"/>
  </si>
  <si>
    <t>王金岗</t>
    <phoneticPr fontId="8" type="noConversion"/>
  </si>
  <si>
    <t>龚晓庆</t>
    <phoneticPr fontId="8" type="noConversion"/>
  </si>
  <si>
    <t>罗程</t>
    <phoneticPr fontId="8" type="noConversion"/>
  </si>
  <si>
    <t>刘秋红</t>
    <phoneticPr fontId="8" type="noConversion"/>
  </si>
  <si>
    <t>蒋杰</t>
    <phoneticPr fontId="8" type="noConversion"/>
  </si>
  <si>
    <t>雷云超</t>
    <phoneticPr fontId="8" type="noConversion"/>
  </si>
  <si>
    <t>张金城</t>
    <phoneticPr fontId="8" type="noConversion"/>
  </si>
  <si>
    <t>蓝蓉</t>
    <phoneticPr fontId="8" type="noConversion"/>
  </si>
  <si>
    <t>066041</t>
    <phoneticPr fontId="8" type="noConversion"/>
  </si>
  <si>
    <t>陆庆鲜</t>
    <phoneticPr fontId="8" type="noConversion"/>
  </si>
  <si>
    <t>体检结果</t>
    <phoneticPr fontId="8" type="noConversion"/>
  </si>
  <si>
    <t>未参加   体检</t>
    <phoneticPr fontId="8" type="noConversion"/>
  </si>
  <si>
    <t>是否入闱政审</t>
    <phoneticPr fontId="8" type="noConversion"/>
  </si>
  <si>
    <t>施秉县事业单位2017年公开招聘工作人员体检合格入闱政审人员名单</t>
    <phoneticPr fontId="8" type="noConversion"/>
  </si>
  <si>
    <t>合格</t>
    <phoneticPr fontId="8" type="noConversion"/>
  </si>
  <si>
    <t>入闱政审</t>
    <phoneticPr fontId="8" type="noConversion"/>
  </si>
  <si>
    <t>视为自动放弃体检，取消进入下一环节资格</t>
    <phoneticPr fontId="8" type="noConversion"/>
  </si>
  <si>
    <t>否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</si>
</sst>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8"/>
      <color rgb="FFFF0000"/>
      <name val="宋体"/>
      <family val="3"/>
      <charset val="134"/>
    </font>
    <font>
      <b/>
      <sz val="16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176" fontId="0" fillId="0" borderId="0" xfId="0" applyNumberFormat="1" applyFont="1" applyAlignment="1">
      <alignment vertical="center" wrapText="1"/>
    </xf>
    <xf numFmtId="0" fontId="0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7" applyNumberFormat="1" applyFont="1" applyBorder="1" applyAlignment="1">
      <alignment horizontal="center" vertical="center" wrapText="1"/>
    </xf>
    <xf numFmtId="176" fontId="3" fillId="0" borderId="1" xfId="4" applyNumberFormat="1" applyFont="1" applyFill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49" fontId="4" fillId="0" borderId="1" xfId="7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2" xfId="7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1" xfId="4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8">
    <cellStyle name="常规" xfId="0" builtinId="0"/>
    <cellStyle name="常规 2" xfId="4"/>
    <cellStyle name="常规 2 2" xfId="2"/>
    <cellStyle name="常规 2 3" xfId="3"/>
    <cellStyle name="常规 2 4" xfId="5"/>
    <cellStyle name="常规 3" xfId="6"/>
    <cellStyle name="常规 3 2" xfId="1"/>
    <cellStyle name="常规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3"/>
  <sheetViews>
    <sheetView tabSelected="1" workbookViewId="0">
      <pane ySplit="3" topLeftCell="A4" activePane="bottomLeft" state="frozen"/>
      <selection pane="bottomLeft" activeCell="A2" sqref="A2:Q2"/>
    </sheetView>
  </sheetViews>
  <sheetFormatPr defaultColWidth="9" defaultRowHeight="13.5"/>
  <cols>
    <col min="1" max="1" width="3.625" customWidth="1"/>
    <col min="2" max="2" width="6.75" customWidth="1"/>
    <col min="3" max="3" width="4.625" customWidth="1"/>
    <col min="4" max="4" width="7.125" customWidth="1"/>
    <col min="5" max="5" width="8.625" customWidth="1"/>
    <col min="6" max="6" width="15.875" customWidth="1"/>
    <col min="7" max="7" width="9.375" customWidth="1"/>
    <col min="8" max="8" width="6.5" style="2" customWidth="1"/>
    <col min="9" max="9" width="7.375" style="2" customWidth="1"/>
    <col min="10" max="10" width="6.5" style="2" customWidth="1"/>
    <col min="11" max="11" width="6.375" style="2" customWidth="1"/>
    <col min="12" max="12" width="6.625" style="3" customWidth="1"/>
    <col min="13" max="13" width="7.75" style="2" customWidth="1"/>
    <col min="14" max="14" width="6.25" style="4" customWidth="1"/>
    <col min="15" max="15" width="8" style="4" customWidth="1"/>
    <col min="16" max="16" width="7" style="4" customWidth="1"/>
    <col min="17" max="17" width="13" style="4" customWidth="1"/>
  </cols>
  <sheetData>
    <row r="1" spans="1:17" ht="22.5" customHeight="1">
      <c r="A1" t="s">
        <v>0</v>
      </c>
    </row>
    <row r="2" spans="1:17" ht="27.75" customHeight="1">
      <c r="A2" s="23" t="s">
        <v>411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s="1" customFormat="1" ht="35.25" customHeight="1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11" t="s">
        <v>12</v>
      </c>
      <c r="M3" s="7" t="s">
        <v>13</v>
      </c>
      <c r="N3" s="12" t="s">
        <v>14</v>
      </c>
      <c r="O3" s="21" t="s">
        <v>408</v>
      </c>
      <c r="P3" s="21" t="s">
        <v>410</v>
      </c>
      <c r="Q3" s="13" t="s">
        <v>15</v>
      </c>
    </row>
    <row r="4" spans="1:17" s="1" customFormat="1" ht="24.95" customHeight="1">
      <c r="A4" s="8">
        <v>1</v>
      </c>
      <c r="B4" s="9" t="s">
        <v>16</v>
      </c>
      <c r="C4" s="9" t="s">
        <v>17</v>
      </c>
      <c r="D4" s="9" t="s">
        <v>18</v>
      </c>
      <c r="E4" s="10" t="s">
        <v>19</v>
      </c>
      <c r="F4" s="8" t="s">
        <v>20</v>
      </c>
      <c r="G4" s="9" t="s">
        <v>21</v>
      </c>
      <c r="H4" s="8">
        <v>72.2</v>
      </c>
      <c r="I4" s="8">
        <f>H4*0.6</f>
        <v>43.32</v>
      </c>
      <c r="J4" s="8">
        <v>83.4</v>
      </c>
      <c r="K4" s="8">
        <f>J4*0.4</f>
        <v>33.360000000000007</v>
      </c>
      <c r="L4" s="14">
        <f>I4+K4</f>
        <v>76.680000000000007</v>
      </c>
      <c r="M4" s="8">
        <v>1</v>
      </c>
      <c r="N4" s="9" t="s">
        <v>22</v>
      </c>
      <c r="O4" s="9" t="s">
        <v>412</v>
      </c>
      <c r="P4" s="9" t="s">
        <v>413</v>
      </c>
      <c r="Q4" s="9"/>
    </row>
    <row r="5" spans="1:17" s="1" customFormat="1" ht="24.95" customHeight="1">
      <c r="A5" s="8">
        <v>2</v>
      </c>
      <c r="B5" s="9" t="s">
        <v>331</v>
      </c>
      <c r="C5" s="9" t="s">
        <v>17</v>
      </c>
      <c r="D5" s="8" t="s">
        <v>23</v>
      </c>
      <c r="E5" s="10" t="s">
        <v>24</v>
      </c>
      <c r="F5" s="8" t="s">
        <v>25</v>
      </c>
      <c r="G5" s="9" t="s">
        <v>26</v>
      </c>
      <c r="H5" s="8">
        <v>71</v>
      </c>
      <c r="I5" s="8">
        <f t="shared" ref="I5:I25" si="0">H5*0.6</f>
        <v>42.6</v>
      </c>
      <c r="J5" s="8">
        <v>82.6</v>
      </c>
      <c r="K5" s="8">
        <f t="shared" ref="K5:K28" si="1">J5*0.4</f>
        <v>33.04</v>
      </c>
      <c r="L5" s="14">
        <f t="shared" ref="L5:L28" si="2">I5+K5</f>
        <v>75.64</v>
      </c>
      <c r="M5" s="8">
        <v>1</v>
      </c>
      <c r="N5" s="9" t="s">
        <v>22</v>
      </c>
      <c r="O5" s="9" t="s">
        <v>412</v>
      </c>
      <c r="P5" s="9" t="s">
        <v>413</v>
      </c>
      <c r="Q5" s="9"/>
    </row>
    <row r="6" spans="1:17" s="1" customFormat="1" ht="24.95" customHeight="1">
      <c r="A6" s="8">
        <v>3</v>
      </c>
      <c r="B6" s="9" t="s">
        <v>28</v>
      </c>
      <c r="C6" s="9" t="s">
        <v>17</v>
      </c>
      <c r="D6" s="8" t="s">
        <v>29</v>
      </c>
      <c r="E6" s="10" t="s">
        <v>30</v>
      </c>
      <c r="F6" s="8" t="s">
        <v>31</v>
      </c>
      <c r="G6" s="9" t="s">
        <v>32</v>
      </c>
      <c r="H6" s="8">
        <v>70</v>
      </c>
      <c r="I6" s="8">
        <f t="shared" si="0"/>
        <v>42</v>
      </c>
      <c r="J6" s="8">
        <v>78.2</v>
      </c>
      <c r="K6" s="8">
        <f t="shared" si="1"/>
        <v>31.28</v>
      </c>
      <c r="L6" s="14">
        <f t="shared" si="2"/>
        <v>73.28</v>
      </c>
      <c r="M6" s="8">
        <v>1</v>
      </c>
      <c r="N6" s="9" t="s">
        <v>22</v>
      </c>
      <c r="O6" s="9" t="s">
        <v>412</v>
      </c>
      <c r="P6" s="9" t="s">
        <v>413</v>
      </c>
      <c r="Q6" s="9"/>
    </row>
    <row r="7" spans="1:17" s="1" customFormat="1" ht="24.95" customHeight="1">
      <c r="A7" s="8">
        <v>4</v>
      </c>
      <c r="B7" s="9" t="s">
        <v>332</v>
      </c>
      <c r="C7" s="9" t="s">
        <v>17</v>
      </c>
      <c r="D7" s="8" t="s">
        <v>33</v>
      </c>
      <c r="E7" s="10" t="s">
        <v>34</v>
      </c>
      <c r="F7" s="8" t="s">
        <v>35</v>
      </c>
      <c r="G7" s="9" t="s">
        <v>36</v>
      </c>
      <c r="H7" s="8">
        <v>77.8</v>
      </c>
      <c r="I7" s="8">
        <f t="shared" si="0"/>
        <v>46.68</v>
      </c>
      <c r="J7" s="8">
        <v>81</v>
      </c>
      <c r="K7" s="8">
        <f t="shared" si="1"/>
        <v>32.4</v>
      </c>
      <c r="L7" s="14">
        <f t="shared" si="2"/>
        <v>79.08</v>
      </c>
      <c r="M7" s="8">
        <v>1</v>
      </c>
      <c r="N7" s="9" t="s">
        <v>22</v>
      </c>
      <c r="O7" s="9" t="s">
        <v>412</v>
      </c>
      <c r="P7" s="9" t="s">
        <v>413</v>
      </c>
      <c r="Q7" s="9"/>
    </row>
    <row r="8" spans="1:17" s="1" customFormat="1" ht="24.95" customHeight="1">
      <c r="A8" s="8">
        <v>5</v>
      </c>
      <c r="B8" s="9" t="s">
        <v>333</v>
      </c>
      <c r="C8" s="9" t="s">
        <v>27</v>
      </c>
      <c r="D8" s="8" t="s">
        <v>37</v>
      </c>
      <c r="E8" s="10" t="s">
        <v>38</v>
      </c>
      <c r="F8" s="8" t="s">
        <v>39</v>
      </c>
      <c r="G8" s="9" t="s">
        <v>40</v>
      </c>
      <c r="H8" s="8">
        <v>69.8</v>
      </c>
      <c r="I8" s="8">
        <f t="shared" si="0"/>
        <v>41.879999999999995</v>
      </c>
      <c r="J8" s="8">
        <v>81.599999999999994</v>
      </c>
      <c r="K8" s="8">
        <f t="shared" si="1"/>
        <v>32.64</v>
      </c>
      <c r="L8" s="14">
        <f t="shared" si="2"/>
        <v>74.52</v>
      </c>
      <c r="M8" s="8">
        <v>1</v>
      </c>
      <c r="N8" s="9" t="s">
        <v>22</v>
      </c>
      <c r="O8" s="9" t="s">
        <v>412</v>
      </c>
      <c r="P8" s="9" t="s">
        <v>413</v>
      </c>
      <c r="Q8" s="9"/>
    </row>
    <row r="9" spans="1:17" s="1" customFormat="1" ht="24.95" customHeight="1">
      <c r="A9" s="8">
        <v>6</v>
      </c>
      <c r="B9" s="9" t="s">
        <v>334</v>
      </c>
      <c r="C9" s="9" t="s">
        <v>27</v>
      </c>
      <c r="D9" s="8">
        <v>52712</v>
      </c>
      <c r="E9" s="10" t="s">
        <v>41</v>
      </c>
      <c r="F9" s="8" t="s">
        <v>42</v>
      </c>
      <c r="G9" s="9" t="s">
        <v>43</v>
      </c>
      <c r="H9" s="8">
        <v>71.599999999999994</v>
      </c>
      <c r="I9" s="8">
        <f t="shared" si="0"/>
        <v>42.959999999999994</v>
      </c>
      <c r="J9" s="8">
        <v>82</v>
      </c>
      <c r="K9" s="8">
        <f t="shared" si="1"/>
        <v>32.800000000000004</v>
      </c>
      <c r="L9" s="14">
        <f t="shared" si="2"/>
        <v>75.759999999999991</v>
      </c>
      <c r="M9" s="8">
        <v>1</v>
      </c>
      <c r="N9" s="9" t="s">
        <v>22</v>
      </c>
      <c r="O9" s="9" t="s">
        <v>412</v>
      </c>
      <c r="P9" s="9" t="s">
        <v>413</v>
      </c>
      <c r="Q9" s="9"/>
    </row>
    <row r="10" spans="1:17" s="1" customFormat="1" ht="24.95" customHeight="1">
      <c r="A10" s="8">
        <v>7</v>
      </c>
      <c r="B10" s="9" t="s">
        <v>335</v>
      </c>
      <c r="C10" s="9" t="s">
        <v>27</v>
      </c>
      <c r="D10" s="8" t="s">
        <v>44</v>
      </c>
      <c r="E10" s="10" t="s">
        <v>45</v>
      </c>
      <c r="F10" s="8" t="s">
        <v>46</v>
      </c>
      <c r="G10" s="9" t="s">
        <v>47</v>
      </c>
      <c r="H10" s="8">
        <v>71.8</v>
      </c>
      <c r="I10" s="8">
        <f t="shared" si="0"/>
        <v>43.08</v>
      </c>
      <c r="J10" s="8">
        <v>81</v>
      </c>
      <c r="K10" s="8">
        <f t="shared" si="1"/>
        <v>32.4</v>
      </c>
      <c r="L10" s="14">
        <f t="shared" si="2"/>
        <v>75.47999999999999</v>
      </c>
      <c r="M10" s="8">
        <v>1</v>
      </c>
      <c r="N10" s="9" t="s">
        <v>22</v>
      </c>
      <c r="O10" s="9" t="s">
        <v>412</v>
      </c>
      <c r="P10" s="9" t="s">
        <v>413</v>
      </c>
      <c r="Q10" s="9"/>
    </row>
    <row r="11" spans="1:17" s="1" customFormat="1" ht="24.95" customHeight="1">
      <c r="A11" s="8">
        <v>8</v>
      </c>
      <c r="B11" s="9" t="s">
        <v>336</v>
      </c>
      <c r="C11" s="9" t="s">
        <v>27</v>
      </c>
      <c r="D11" s="8" t="s">
        <v>48</v>
      </c>
      <c r="E11" s="10" t="s">
        <v>49</v>
      </c>
      <c r="F11" s="8" t="s">
        <v>50</v>
      </c>
      <c r="G11" s="9" t="s">
        <v>51</v>
      </c>
      <c r="H11" s="8">
        <v>69.2</v>
      </c>
      <c r="I11" s="8">
        <f t="shared" si="0"/>
        <v>41.52</v>
      </c>
      <c r="J11" s="8">
        <v>84</v>
      </c>
      <c r="K11" s="8">
        <f t="shared" si="1"/>
        <v>33.6</v>
      </c>
      <c r="L11" s="14">
        <f t="shared" si="2"/>
        <v>75.12</v>
      </c>
      <c r="M11" s="8">
        <v>1</v>
      </c>
      <c r="N11" s="9" t="s">
        <v>22</v>
      </c>
      <c r="O11" s="9" t="s">
        <v>412</v>
      </c>
      <c r="P11" s="9" t="s">
        <v>413</v>
      </c>
      <c r="Q11" s="9"/>
    </row>
    <row r="12" spans="1:17" s="1" customFormat="1" ht="24.95" customHeight="1">
      <c r="A12" s="8">
        <v>9</v>
      </c>
      <c r="B12" s="9" t="s">
        <v>337</v>
      </c>
      <c r="C12" s="9" t="s">
        <v>27</v>
      </c>
      <c r="D12" s="8" t="s">
        <v>52</v>
      </c>
      <c r="E12" s="10" t="s">
        <v>53</v>
      </c>
      <c r="F12" s="8" t="s">
        <v>54</v>
      </c>
      <c r="G12" s="9" t="s">
        <v>55</v>
      </c>
      <c r="H12" s="8">
        <v>72.8</v>
      </c>
      <c r="I12" s="8">
        <f t="shared" si="0"/>
        <v>43.68</v>
      </c>
      <c r="J12" s="8">
        <v>80</v>
      </c>
      <c r="K12" s="8">
        <f t="shared" si="1"/>
        <v>32</v>
      </c>
      <c r="L12" s="14">
        <f t="shared" si="2"/>
        <v>75.680000000000007</v>
      </c>
      <c r="M12" s="8">
        <v>1</v>
      </c>
      <c r="N12" s="9" t="s">
        <v>22</v>
      </c>
      <c r="O12" s="9" t="s">
        <v>412</v>
      </c>
      <c r="P12" s="9" t="s">
        <v>413</v>
      </c>
      <c r="Q12" s="9"/>
    </row>
    <row r="13" spans="1:17" s="1" customFormat="1" ht="24.95" customHeight="1">
      <c r="A13" s="8">
        <v>10</v>
      </c>
      <c r="B13" s="9" t="s">
        <v>338</v>
      </c>
      <c r="C13" s="9" t="s">
        <v>17</v>
      </c>
      <c r="D13" s="8" t="s">
        <v>56</v>
      </c>
      <c r="E13" s="10" t="s">
        <v>57</v>
      </c>
      <c r="F13" s="8" t="s">
        <v>58</v>
      </c>
      <c r="G13" s="9" t="s">
        <v>59</v>
      </c>
      <c r="H13" s="8">
        <v>72.599999999999994</v>
      </c>
      <c r="I13" s="8">
        <f t="shared" si="0"/>
        <v>43.559999999999995</v>
      </c>
      <c r="J13" s="8">
        <v>84.8</v>
      </c>
      <c r="K13" s="8">
        <f t="shared" si="1"/>
        <v>33.92</v>
      </c>
      <c r="L13" s="14">
        <f t="shared" si="2"/>
        <v>77.47999999999999</v>
      </c>
      <c r="M13" s="8">
        <v>1</v>
      </c>
      <c r="N13" s="9" t="s">
        <v>22</v>
      </c>
      <c r="O13" s="9" t="s">
        <v>412</v>
      </c>
      <c r="P13" s="9" t="s">
        <v>413</v>
      </c>
      <c r="Q13" s="9"/>
    </row>
    <row r="14" spans="1:17" s="1" customFormat="1" ht="24.95" customHeight="1">
      <c r="A14" s="8">
        <v>11</v>
      </c>
      <c r="B14" s="9" t="s">
        <v>339</v>
      </c>
      <c r="C14" s="9" t="s">
        <v>27</v>
      </c>
      <c r="D14" s="8" t="s">
        <v>60</v>
      </c>
      <c r="E14" s="10" t="s">
        <v>61</v>
      </c>
      <c r="F14" s="8" t="s">
        <v>62</v>
      </c>
      <c r="G14" s="9" t="s">
        <v>63</v>
      </c>
      <c r="H14" s="8">
        <v>85.8</v>
      </c>
      <c r="I14" s="8">
        <f t="shared" si="0"/>
        <v>51.48</v>
      </c>
      <c r="J14" s="8">
        <v>82.4</v>
      </c>
      <c r="K14" s="8">
        <f t="shared" si="1"/>
        <v>32.96</v>
      </c>
      <c r="L14" s="14">
        <f t="shared" si="2"/>
        <v>84.44</v>
      </c>
      <c r="M14" s="8">
        <v>1</v>
      </c>
      <c r="N14" s="9" t="s">
        <v>22</v>
      </c>
      <c r="O14" s="9" t="s">
        <v>412</v>
      </c>
      <c r="P14" s="9" t="s">
        <v>413</v>
      </c>
      <c r="Q14" s="9"/>
    </row>
    <row r="15" spans="1:17" s="1" customFormat="1" ht="24.95" customHeight="1">
      <c r="A15" s="8">
        <v>12</v>
      </c>
      <c r="B15" s="9" t="s">
        <v>340</v>
      </c>
      <c r="C15" s="9" t="s">
        <v>17</v>
      </c>
      <c r="D15" s="8" t="s">
        <v>64</v>
      </c>
      <c r="E15" s="10" t="s">
        <v>65</v>
      </c>
      <c r="F15" s="8" t="s">
        <v>66</v>
      </c>
      <c r="G15" s="9" t="s">
        <v>67</v>
      </c>
      <c r="H15" s="8">
        <v>73.2</v>
      </c>
      <c r="I15" s="8">
        <f t="shared" si="0"/>
        <v>43.92</v>
      </c>
      <c r="J15" s="8">
        <v>79.599999999999994</v>
      </c>
      <c r="K15" s="8">
        <f t="shared" si="1"/>
        <v>31.84</v>
      </c>
      <c r="L15" s="14">
        <f t="shared" si="2"/>
        <v>75.760000000000005</v>
      </c>
      <c r="M15" s="8">
        <v>1</v>
      </c>
      <c r="N15" s="9" t="s">
        <v>22</v>
      </c>
      <c r="O15" s="9" t="s">
        <v>412</v>
      </c>
      <c r="P15" s="9" t="s">
        <v>413</v>
      </c>
      <c r="Q15" s="9"/>
    </row>
    <row r="16" spans="1:17" s="1" customFormat="1" ht="24.95" customHeight="1">
      <c r="A16" s="8">
        <v>13</v>
      </c>
      <c r="B16" s="9" t="s">
        <v>341</v>
      </c>
      <c r="C16" s="9" t="s">
        <v>17</v>
      </c>
      <c r="D16" s="8" t="s">
        <v>68</v>
      </c>
      <c r="E16" s="10" t="s">
        <v>69</v>
      </c>
      <c r="F16" s="8" t="s">
        <v>70</v>
      </c>
      <c r="G16" s="9" t="s">
        <v>71</v>
      </c>
      <c r="H16" s="8">
        <v>75.400000000000006</v>
      </c>
      <c r="I16" s="8">
        <f t="shared" si="0"/>
        <v>45.24</v>
      </c>
      <c r="J16" s="8">
        <v>80</v>
      </c>
      <c r="K16" s="8">
        <f t="shared" si="1"/>
        <v>32</v>
      </c>
      <c r="L16" s="14">
        <f t="shared" si="2"/>
        <v>77.240000000000009</v>
      </c>
      <c r="M16" s="8">
        <v>1</v>
      </c>
      <c r="N16" s="9" t="s">
        <v>22</v>
      </c>
      <c r="O16" s="9" t="s">
        <v>412</v>
      </c>
      <c r="P16" s="9" t="s">
        <v>413</v>
      </c>
      <c r="Q16" s="9"/>
    </row>
    <row r="17" spans="1:17" s="1" customFormat="1" ht="24.95" customHeight="1">
      <c r="A17" s="8">
        <v>14</v>
      </c>
      <c r="B17" s="9" t="s">
        <v>342</v>
      </c>
      <c r="C17" s="9" t="s">
        <v>27</v>
      </c>
      <c r="D17" s="8" t="s">
        <v>72</v>
      </c>
      <c r="E17" s="10" t="s">
        <v>73</v>
      </c>
      <c r="F17" s="8" t="s">
        <v>74</v>
      </c>
      <c r="G17" s="9" t="s">
        <v>75</v>
      </c>
      <c r="H17" s="8">
        <v>72</v>
      </c>
      <c r="I17" s="8">
        <f t="shared" si="0"/>
        <v>43.199999999999996</v>
      </c>
      <c r="J17" s="8">
        <v>80.599999999999994</v>
      </c>
      <c r="K17" s="8">
        <f t="shared" si="1"/>
        <v>32.24</v>
      </c>
      <c r="L17" s="14">
        <f t="shared" si="2"/>
        <v>75.44</v>
      </c>
      <c r="M17" s="8">
        <v>1</v>
      </c>
      <c r="N17" s="9" t="s">
        <v>22</v>
      </c>
      <c r="O17" s="9" t="s">
        <v>412</v>
      </c>
      <c r="P17" s="9" t="s">
        <v>413</v>
      </c>
      <c r="Q17" s="9"/>
    </row>
    <row r="18" spans="1:17" s="1" customFormat="1" ht="24.95" customHeight="1">
      <c r="A18" s="8">
        <v>15</v>
      </c>
      <c r="B18" s="9" t="s">
        <v>343</v>
      </c>
      <c r="C18" s="9" t="s">
        <v>17</v>
      </c>
      <c r="D18" s="8" t="s">
        <v>76</v>
      </c>
      <c r="E18" s="10" t="s">
        <v>77</v>
      </c>
      <c r="F18" s="8" t="s">
        <v>78</v>
      </c>
      <c r="G18" s="9" t="s">
        <v>79</v>
      </c>
      <c r="H18" s="8">
        <v>71.8</v>
      </c>
      <c r="I18" s="8">
        <f t="shared" si="0"/>
        <v>43.08</v>
      </c>
      <c r="J18" s="8">
        <v>83.2</v>
      </c>
      <c r="K18" s="8">
        <f t="shared" si="1"/>
        <v>33.28</v>
      </c>
      <c r="L18" s="14">
        <f t="shared" si="2"/>
        <v>76.36</v>
      </c>
      <c r="M18" s="8">
        <v>1</v>
      </c>
      <c r="N18" s="9" t="s">
        <v>22</v>
      </c>
      <c r="O18" s="9" t="s">
        <v>412</v>
      </c>
      <c r="P18" s="9" t="s">
        <v>413</v>
      </c>
      <c r="Q18" s="9"/>
    </row>
    <row r="19" spans="1:17" s="1" customFormat="1" ht="24.95" customHeight="1">
      <c r="A19" s="8">
        <v>16</v>
      </c>
      <c r="B19" s="9" t="s">
        <v>344</v>
      </c>
      <c r="C19" s="9" t="s">
        <v>17</v>
      </c>
      <c r="D19" s="8" t="s">
        <v>80</v>
      </c>
      <c r="E19" s="10" t="s">
        <v>81</v>
      </c>
      <c r="F19" s="8" t="s">
        <v>82</v>
      </c>
      <c r="G19" s="9" t="s">
        <v>83</v>
      </c>
      <c r="H19" s="8">
        <v>66.400000000000006</v>
      </c>
      <c r="I19" s="8">
        <f t="shared" si="0"/>
        <v>39.840000000000003</v>
      </c>
      <c r="J19" s="8">
        <v>80.400000000000006</v>
      </c>
      <c r="K19" s="8">
        <f t="shared" si="1"/>
        <v>32.160000000000004</v>
      </c>
      <c r="L19" s="14">
        <f t="shared" si="2"/>
        <v>72</v>
      </c>
      <c r="M19" s="8">
        <v>1</v>
      </c>
      <c r="N19" s="9" t="s">
        <v>22</v>
      </c>
      <c r="O19" s="9" t="s">
        <v>412</v>
      </c>
      <c r="P19" s="9" t="s">
        <v>413</v>
      </c>
      <c r="Q19" s="9"/>
    </row>
    <row r="20" spans="1:17" s="1" customFormat="1" ht="24.95" customHeight="1">
      <c r="A20" s="8">
        <v>17</v>
      </c>
      <c r="B20" s="9" t="s">
        <v>84</v>
      </c>
      <c r="C20" s="9" t="s">
        <v>17</v>
      </c>
      <c r="D20" s="8" t="s">
        <v>85</v>
      </c>
      <c r="E20" s="10" t="s">
        <v>86</v>
      </c>
      <c r="F20" s="8" t="s">
        <v>87</v>
      </c>
      <c r="G20" s="9" t="s">
        <v>88</v>
      </c>
      <c r="H20" s="8">
        <v>68.2</v>
      </c>
      <c r="I20" s="8">
        <f t="shared" si="0"/>
        <v>40.92</v>
      </c>
      <c r="J20" s="8">
        <v>81.400000000000006</v>
      </c>
      <c r="K20" s="8">
        <f t="shared" si="1"/>
        <v>32.56</v>
      </c>
      <c r="L20" s="14">
        <f t="shared" si="2"/>
        <v>73.48</v>
      </c>
      <c r="M20" s="8">
        <v>1</v>
      </c>
      <c r="N20" s="9" t="s">
        <v>22</v>
      </c>
      <c r="O20" s="9" t="s">
        <v>412</v>
      </c>
      <c r="P20" s="9" t="s">
        <v>413</v>
      </c>
      <c r="Q20" s="9"/>
    </row>
    <row r="21" spans="1:17" s="1" customFormat="1" ht="24.95" customHeight="1">
      <c r="A21" s="8">
        <v>18</v>
      </c>
      <c r="B21" s="9" t="s">
        <v>89</v>
      </c>
      <c r="C21" s="9" t="s">
        <v>27</v>
      </c>
      <c r="D21" s="8" t="s">
        <v>90</v>
      </c>
      <c r="E21" s="10" t="s">
        <v>91</v>
      </c>
      <c r="F21" s="8" t="s">
        <v>92</v>
      </c>
      <c r="G21" s="9" t="s">
        <v>93</v>
      </c>
      <c r="H21" s="8">
        <v>72.400000000000006</v>
      </c>
      <c r="I21" s="8">
        <f t="shared" si="0"/>
        <v>43.440000000000005</v>
      </c>
      <c r="J21" s="8">
        <v>88.2</v>
      </c>
      <c r="K21" s="8">
        <f t="shared" si="1"/>
        <v>35.28</v>
      </c>
      <c r="L21" s="14">
        <f t="shared" si="2"/>
        <v>78.72</v>
      </c>
      <c r="M21" s="8">
        <v>1</v>
      </c>
      <c r="N21" s="9" t="s">
        <v>22</v>
      </c>
      <c r="O21" s="9" t="s">
        <v>412</v>
      </c>
      <c r="P21" s="9" t="s">
        <v>413</v>
      </c>
      <c r="Q21" s="9"/>
    </row>
    <row r="22" spans="1:17" s="1" customFormat="1" ht="24.95" customHeight="1">
      <c r="A22" s="8">
        <v>19</v>
      </c>
      <c r="B22" s="9" t="s">
        <v>345</v>
      </c>
      <c r="C22" s="9" t="s">
        <v>27</v>
      </c>
      <c r="D22" s="8" t="s">
        <v>94</v>
      </c>
      <c r="E22" s="10" t="s">
        <v>95</v>
      </c>
      <c r="F22" s="8" t="s">
        <v>96</v>
      </c>
      <c r="G22" s="9" t="s">
        <v>97</v>
      </c>
      <c r="H22" s="8">
        <v>72</v>
      </c>
      <c r="I22" s="8">
        <f t="shared" si="0"/>
        <v>43.199999999999996</v>
      </c>
      <c r="J22" s="8">
        <v>81.599999999999994</v>
      </c>
      <c r="K22" s="8">
        <f t="shared" si="1"/>
        <v>32.64</v>
      </c>
      <c r="L22" s="14">
        <f t="shared" si="2"/>
        <v>75.84</v>
      </c>
      <c r="M22" s="8">
        <v>1</v>
      </c>
      <c r="N22" s="9" t="s">
        <v>22</v>
      </c>
      <c r="O22" s="9" t="s">
        <v>412</v>
      </c>
      <c r="P22" s="9" t="s">
        <v>413</v>
      </c>
      <c r="Q22" s="9"/>
    </row>
    <row r="23" spans="1:17" s="1" customFormat="1" ht="24.95" customHeight="1">
      <c r="A23" s="8">
        <v>20</v>
      </c>
      <c r="B23" s="9" t="s">
        <v>346</v>
      </c>
      <c r="C23" s="9" t="s">
        <v>27</v>
      </c>
      <c r="D23" s="8" t="s">
        <v>98</v>
      </c>
      <c r="E23" s="10" t="s">
        <v>99</v>
      </c>
      <c r="F23" s="8" t="s">
        <v>100</v>
      </c>
      <c r="G23" s="9" t="s">
        <v>101</v>
      </c>
      <c r="H23" s="8">
        <v>70</v>
      </c>
      <c r="I23" s="8">
        <f t="shared" si="0"/>
        <v>42</v>
      </c>
      <c r="J23" s="8">
        <v>83.4</v>
      </c>
      <c r="K23" s="8">
        <f t="shared" si="1"/>
        <v>33.360000000000007</v>
      </c>
      <c r="L23" s="14">
        <f t="shared" si="2"/>
        <v>75.360000000000014</v>
      </c>
      <c r="M23" s="8">
        <v>1</v>
      </c>
      <c r="N23" s="9" t="s">
        <v>22</v>
      </c>
      <c r="O23" s="9" t="s">
        <v>412</v>
      </c>
      <c r="P23" s="9" t="s">
        <v>413</v>
      </c>
      <c r="Q23" s="9"/>
    </row>
    <row r="24" spans="1:17" s="1" customFormat="1" ht="24.95" customHeight="1">
      <c r="A24" s="8">
        <v>21</v>
      </c>
      <c r="B24" s="9" t="s">
        <v>347</v>
      </c>
      <c r="C24" s="9" t="s">
        <v>17</v>
      </c>
      <c r="D24" s="8" t="s">
        <v>102</v>
      </c>
      <c r="E24" s="10" t="s">
        <v>103</v>
      </c>
      <c r="F24" s="8" t="s">
        <v>104</v>
      </c>
      <c r="G24" s="9" t="s">
        <v>105</v>
      </c>
      <c r="H24" s="8">
        <v>68.400000000000006</v>
      </c>
      <c r="I24" s="8">
        <f t="shared" si="0"/>
        <v>41.04</v>
      </c>
      <c r="J24" s="8">
        <v>76</v>
      </c>
      <c r="K24" s="8">
        <f>J24*0.4</f>
        <v>30.400000000000002</v>
      </c>
      <c r="L24" s="14">
        <f>I24+K24</f>
        <v>71.44</v>
      </c>
      <c r="M24" s="8">
        <v>1</v>
      </c>
      <c r="N24" s="9" t="s">
        <v>22</v>
      </c>
      <c r="O24" s="9" t="s">
        <v>412</v>
      </c>
      <c r="P24" s="9" t="s">
        <v>413</v>
      </c>
      <c r="Q24" s="9"/>
    </row>
    <row r="25" spans="1:17" s="1" customFormat="1" ht="24.95" customHeight="1">
      <c r="A25" s="8">
        <v>22</v>
      </c>
      <c r="B25" s="9" t="s">
        <v>348</v>
      </c>
      <c r="C25" s="9" t="s">
        <v>27</v>
      </c>
      <c r="D25" s="8" t="s">
        <v>106</v>
      </c>
      <c r="E25" s="10" t="s">
        <v>107</v>
      </c>
      <c r="F25" s="8" t="s">
        <v>108</v>
      </c>
      <c r="G25" s="9" t="s">
        <v>109</v>
      </c>
      <c r="H25" s="8">
        <v>75</v>
      </c>
      <c r="I25" s="8">
        <f t="shared" si="0"/>
        <v>45</v>
      </c>
      <c r="J25" s="8">
        <v>81.400000000000006</v>
      </c>
      <c r="K25" s="8">
        <f t="shared" si="1"/>
        <v>32.56</v>
      </c>
      <c r="L25" s="14">
        <f t="shared" si="2"/>
        <v>77.56</v>
      </c>
      <c r="M25" s="8">
        <v>1</v>
      </c>
      <c r="N25" s="9" t="s">
        <v>110</v>
      </c>
      <c r="O25" s="9" t="s">
        <v>412</v>
      </c>
      <c r="P25" s="9" t="s">
        <v>413</v>
      </c>
      <c r="Q25" s="9"/>
    </row>
    <row r="26" spans="1:17" s="1" customFormat="1" ht="24.95" customHeight="1">
      <c r="A26" s="8">
        <v>23</v>
      </c>
      <c r="B26" s="9" t="s">
        <v>349</v>
      </c>
      <c r="C26" s="9" t="s">
        <v>17</v>
      </c>
      <c r="D26" s="8" t="s">
        <v>111</v>
      </c>
      <c r="E26" s="10" t="s">
        <v>112</v>
      </c>
      <c r="F26" s="8" t="s">
        <v>113</v>
      </c>
      <c r="G26" s="9" t="s">
        <v>114</v>
      </c>
      <c r="H26" s="8">
        <v>78</v>
      </c>
      <c r="I26" s="8">
        <f t="shared" ref="I26:I44" si="3">H26*0.6</f>
        <v>46.8</v>
      </c>
      <c r="J26" s="8">
        <v>78.400000000000006</v>
      </c>
      <c r="K26" s="8">
        <f t="shared" si="1"/>
        <v>31.360000000000003</v>
      </c>
      <c r="L26" s="14">
        <f t="shared" si="2"/>
        <v>78.16</v>
      </c>
      <c r="M26" s="8">
        <v>1</v>
      </c>
      <c r="N26" s="9" t="s">
        <v>110</v>
      </c>
      <c r="O26" s="9" t="s">
        <v>412</v>
      </c>
      <c r="P26" s="9" t="s">
        <v>413</v>
      </c>
      <c r="Q26" s="9"/>
    </row>
    <row r="27" spans="1:17" s="1" customFormat="1" ht="24.95" customHeight="1">
      <c r="A27" s="8">
        <v>24</v>
      </c>
      <c r="B27" s="9" t="s">
        <v>350</v>
      </c>
      <c r="C27" s="9" t="s">
        <v>17</v>
      </c>
      <c r="D27" s="8" t="s">
        <v>115</v>
      </c>
      <c r="E27" s="10" t="s">
        <v>116</v>
      </c>
      <c r="F27" s="8" t="s">
        <v>117</v>
      </c>
      <c r="G27" s="9" t="s">
        <v>118</v>
      </c>
      <c r="H27" s="8">
        <v>67.8</v>
      </c>
      <c r="I27" s="8">
        <f t="shared" si="3"/>
        <v>40.68</v>
      </c>
      <c r="J27" s="8">
        <v>83.6</v>
      </c>
      <c r="K27" s="8">
        <f t="shared" si="1"/>
        <v>33.44</v>
      </c>
      <c r="L27" s="14">
        <f t="shared" si="2"/>
        <v>74.12</v>
      </c>
      <c r="M27" s="8">
        <v>1</v>
      </c>
      <c r="N27" s="9" t="s">
        <v>22</v>
      </c>
      <c r="O27" s="9" t="s">
        <v>412</v>
      </c>
      <c r="P27" s="9" t="s">
        <v>413</v>
      </c>
      <c r="Q27" s="9"/>
    </row>
    <row r="28" spans="1:17" s="1" customFormat="1" ht="24.95" customHeight="1">
      <c r="A28" s="8">
        <v>25</v>
      </c>
      <c r="B28" s="9" t="s">
        <v>351</v>
      </c>
      <c r="C28" s="9" t="s">
        <v>27</v>
      </c>
      <c r="D28" s="8" t="s">
        <v>119</v>
      </c>
      <c r="E28" s="10" t="s">
        <v>120</v>
      </c>
      <c r="F28" s="8" t="s">
        <v>117</v>
      </c>
      <c r="G28" s="9" t="s">
        <v>118</v>
      </c>
      <c r="H28" s="8">
        <v>59.2</v>
      </c>
      <c r="I28" s="8">
        <f t="shared" si="3"/>
        <v>35.520000000000003</v>
      </c>
      <c r="J28" s="8">
        <v>80.2</v>
      </c>
      <c r="K28" s="8">
        <f t="shared" si="1"/>
        <v>32.080000000000005</v>
      </c>
      <c r="L28" s="14">
        <f t="shared" si="2"/>
        <v>67.600000000000009</v>
      </c>
      <c r="M28" s="8">
        <v>2</v>
      </c>
      <c r="N28" s="9" t="s">
        <v>22</v>
      </c>
      <c r="O28" s="9" t="s">
        <v>412</v>
      </c>
      <c r="P28" s="9" t="s">
        <v>413</v>
      </c>
      <c r="Q28" s="9"/>
    </row>
    <row r="29" spans="1:17" s="1" customFormat="1" ht="24.95" customHeight="1">
      <c r="A29" s="8">
        <v>26</v>
      </c>
      <c r="B29" s="9" t="s">
        <v>352</v>
      </c>
      <c r="C29" s="9" t="s">
        <v>17</v>
      </c>
      <c r="D29" s="8" t="s">
        <v>121</v>
      </c>
      <c r="E29" s="10" t="s">
        <v>122</v>
      </c>
      <c r="F29" s="8" t="s">
        <v>123</v>
      </c>
      <c r="G29" s="9" t="s">
        <v>124</v>
      </c>
      <c r="H29" s="8">
        <v>64</v>
      </c>
      <c r="I29" s="8">
        <f t="shared" si="3"/>
        <v>38.4</v>
      </c>
      <c r="J29" s="8">
        <v>79</v>
      </c>
      <c r="K29" s="8">
        <f t="shared" ref="K29" si="4">J29*0.4</f>
        <v>31.6</v>
      </c>
      <c r="L29" s="14">
        <f t="shared" ref="L29" si="5">I29+K29</f>
        <v>70</v>
      </c>
      <c r="M29" s="8">
        <v>1</v>
      </c>
      <c r="N29" s="9" t="s">
        <v>110</v>
      </c>
      <c r="O29" s="9" t="s">
        <v>412</v>
      </c>
      <c r="P29" s="9" t="s">
        <v>413</v>
      </c>
      <c r="Q29" s="9"/>
    </row>
    <row r="30" spans="1:17" s="20" customFormat="1" ht="31.5" customHeight="1">
      <c r="A30" s="16">
        <v>27</v>
      </c>
      <c r="B30" s="17" t="s">
        <v>407</v>
      </c>
      <c r="C30" s="17" t="s">
        <v>17</v>
      </c>
      <c r="D30" s="16" t="s">
        <v>125</v>
      </c>
      <c r="E30" s="18" t="s">
        <v>126</v>
      </c>
      <c r="F30" s="16" t="s">
        <v>127</v>
      </c>
      <c r="G30" s="17" t="s">
        <v>128</v>
      </c>
      <c r="H30" s="16">
        <v>71</v>
      </c>
      <c r="I30" s="16">
        <f t="shared" si="3"/>
        <v>42.6</v>
      </c>
      <c r="J30" s="16">
        <v>82</v>
      </c>
      <c r="K30" s="16">
        <f t="shared" ref="K30:K31" si="6">J30*0.4</f>
        <v>32.800000000000004</v>
      </c>
      <c r="L30" s="19">
        <f t="shared" ref="L30:L31" si="7">I30+K30</f>
        <v>75.400000000000006</v>
      </c>
      <c r="M30" s="16">
        <v>1</v>
      </c>
      <c r="N30" s="17" t="s">
        <v>110</v>
      </c>
      <c r="O30" s="17" t="s">
        <v>409</v>
      </c>
      <c r="P30" s="17" t="s">
        <v>415</v>
      </c>
      <c r="Q30" s="22" t="s">
        <v>414</v>
      </c>
    </row>
    <row r="31" spans="1:17" s="1" customFormat="1" ht="24.95" customHeight="1">
      <c r="A31" s="8">
        <v>28</v>
      </c>
      <c r="B31" s="9" t="s">
        <v>353</v>
      </c>
      <c r="C31" s="9" t="s">
        <v>17</v>
      </c>
      <c r="D31" s="10" t="s">
        <v>406</v>
      </c>
      <c r="E31" s="10" t="s">
        <v>129</v>
      </c>
      <c r="F31" s="8" t="s">
        <v>130</v>
      </c>
      <c r="G31" s="9" t="s">
        <v>131</v>
      </c>
      <c r="H31" s="8">
        <v>60</v>
      </c>
      <c r="I31" s="8">
        <f t="shared" si="3"/>
        <v>36</v>
      </c>
      <c r="J31" s="8">
        <v>85.6</v>
      </c>
      <c r="K31" s="8">
        <f t="shared" si="6"/>
        <v>34.24</v>
      </c>
      <c r="L31" s="14">
        <f t="shared" si="7"/>
        <v>70.240000000000009</v>
      </c>
      <c r="M31" s="8">
        <v>1</v>
      </c>
      <c r="N31" s="9" t="s">
        <v>132</v>
      </c>
      <c r="O31" s="9" t="s">
        <v>412</v>
      </c>
      <c r="P31" s="9" t="s">
        <v>413</v>
      </c>
      <c r="Q31" s="9"/>
    </row>
    <row r="32" spans="1:17" s="1" customFormat="1" ht="24.95" customHeight="1">
      <c r="A32" s="8">
        <v>29</v>
      </c>
      <c r="B32" s="9" t="s">
        <v>354</v>
      </c>
      <c r="C32" s="9" t="s">
        <v>27</v>
      </c>
      <c r="D32" s="8" t="s">
        <v>134</v>
      </c>
      <c r="E32" s="10" t="s">
        <v>135</v>
      </c>
      <c r="F32" s="8" t="s">
        <v>133</v>
      </c>
      <c r="G32" s="9" t="s">
        <v>136</v>
      </c>
      <c r="H32" s="8">
        <v>71.400000000000006</v>
      </c>
      <c r="I32" s="8">
        <f t="shared" si="3"/>
        <v>42.84</v>
      </c>
      <c r="J32" s="8">
        <v>83.09</v>
      </c>
      <c r="K32" s="8">
        <f t="shared" ref="K32:K33" si="8">J32*0.4</f>
        <v>33.236000000000004</v>
      </c>
      <c r="L32" s="14">
        <f t="shared" ref="L32:L33" si="9">I32+K32</f>
        <v>76.076000000000008</v>
      </c>
      <c r="M32" s="8">
        <v>1</v>
      </c>
      <c r="N32" s="9" t="s">
        <v>132</v>
      </c>
      <c r="O32" s="9" t="s">
        <v>412</v>
      </c>
      <c r="P32" s="9" t="s">
        <v>413</v>
      </c>
      <c r="Q32" s="9"/>
    </row>
    <row r="33" spans="1:17" s="1" customFormat="1" ht="24.95" customHeight="1">
      <c r="A33" s="8">
        <v>30</v>
      </c>
      <c r="B33" s="9" t="s">
        <v>355</v>
      </c>
      <c r="C33" s="9" t="s">
        <v>17</v>
      </c>
      <c r="D33" s="8" t="s">
        <v>137</v>
      </c>
      <c r="E33" s="10" t="s">
        <v>138</v>
      </c>
      <c r="F33" s="8" t="s">
        <v>133</v>
      </c>
      <c r="G33" s="9" t="s">
        <v>139</v>
      </c>
      <c r="H33" s="8">
        <v>63.8</v>
      </c>
      <c r="I33" s="8">
        <f t="shared" si="3"/>
        <v>38.279999999999994</v>
      </c>
      <c r="J33" s="8">
        <v>55.36</v>
      </c>
      <c r="K33" s="8">
        <f t="shared" si="8"/>
        <v>22.144000000000002</v>
      </c>
      <c r="L33" s="14">
        <f t="shared" si="9"/>
        <v>60.423999999999992</v>
      </c>
      <c r="M33" s="8">
        <v>1</v>
      </c>
      <c r="N33" s="9" t="s">
        <v>132</v>
      </c>
      <c r="O33" s="9" t="s">
        <v>412</v>
      </c>
      <c r="P33" s="9" t="s">
        <v>413</v>
      </c>
      <c r="Q33" s="9"/>
    </row>
    <row r="34" spans="1:17" s="1" customFormat="1" ht="24.95" customHeight="1">
      <c r="A34" s="8">
        <v>31</v>
      </c>
      <c r="B34" s="9" t="s">
        <v>356</v>
      </c>
      <c r="C34" s="9" t="s">
        <v>17</v>
      </c>
      <c r="D34" s="8" t="s">
        <v>140</v>
      </c>
      <c r="E34" s="10" t="s">
        <v>141</v>
      </c>
      <c r="F34" s="8" t="s">
        <v>142</v>
      </c>
      <c r="G34" s="9" t="s">
        <v>143</v>
      </c>
      <c r="H34" s="8">
        <v>66.8</v>
      </c>
      <c r="I34" s="8">
        <f t="shared" si="3"/>
        <v>40.08</v>
      </c>
      <c r="J34" s="8">
        <v>90.56</v>
      </c>
      <c r="K34" s="8">
        <f t="shared" ref="K34:K35" si="10">J34*0.4</f>
        <v>36.224000000000004</v>
      </c>
      <c r="L34" s="14">
        <f t="shared" ref="L34:L35" si="11">I34+K34</f>
        <v>76.304000000000002</v>
      </c>
      <c r="M34" s="8">
        <v>1</v>
      </c>
      <c r="N34" s="9" t="s">
        <v>132</v>
      </c>
      <c r="O34" s="9" t="s">
        <v>412</v>
      </c>
      <c r="P34" s="9" t="s">
        <v>413</v>
      </c>
      <c r="Q34" s="9"/>
    </row>
    <row r="35" spans="1:17" s="1" customFormat="1" ht="24.95" customHeight="1">
      <c r="A35" s="8">
        <v>32</v>
      </c>
      <c r="B35" s="9" t="s">
        <v>357</v>
      </c>
      <c r="C35" s="9" t="s">
        <v>17</v>
      </c>
      <c r="D35" s="8" t="s">
        <v>144</v>
      </c>
      <c r="E35" s="10" t="s">
        <v>145</v>
      </c>
      <c r="F35" s="8" t="s">
        <v>142</v>
      </c>
      <c r="G35" s="9" t="s">
        <v>146</v>
      </c>
      <c r="H35" s="8">
        <v>72.599999999999994</v>
      </c>
      <c r="I35" s="8">
        <f t="shared" si="3"/>
        <v>43.559999999999995</v>
      </c>
      <c r="J35" s="8">
        <v>86.82</v>
      </c>
      <c r="K35" s="8">
        <f t="shared" si="10"/>
        <v>34.728000000000002</v>
      </c>
      <c r="L35" s="14">
        <f t="shared" si="11"/>
        <v>78.287999999999997</v>
      </c>
      <c r="M35" s="8">
        <v>1</v>
      </c>
      <c r="N35" s="9" t="s">
        <v>132</v>
      </c>
      <c r="O35" s="9" t="s">
        <v>412</v>
      </c>
      <c r="P35" s="9" t="s">
        <v>413</v>
      </c>
      <c r="Q35" s="9"/>
    </row>
    <row r="36" spans="1:17" s="1" customFormat="1" ht="24.95" customHeight="1">
      <c r="A36" s="8">
        <v>33</v>
      </c>
      <c r="B36" s="9" t="s">
        <v>358</v>
      </c>
      <c r="C36" s="9" t="s">
        <v>27</v>
      </c>
      <c r="D36" s="8" t="s">
        <v>147</v>
      </c>
      <c r="E36" s="10" t="s">
        <v>148</v>
      </c>
      <c r="F36" s="8" t="s">
        <v>142</v>
      </c>
      <c r="G36" s="9" t="s">
        <v>149</v>
      </c>
      <c r="H36" s="8">
        <v>74.2</v>
      </c>
      <c r="I36" s="8">
        <f t="shared" si="3"/>
        <v>44.52</v>
      </c>
      <c r="J36" s="8">
        <v>89.38</v>
      </c>
      <c r="K36" s="8">
        <f t="shared" ref="K36:K37" si="12">J36*0.4</f>
        <v>35.752000000000002</v>
      </c>
      <c r="L36" s="14">
        <f t="shared" ref="L36:L37" si="13">I36+K36</f>
        <v>80.272000000000006</v>
      </c>
      <c r="M36" s="8">
        <v>1</v>
      </c>
      <c r="N36" s="9" t="s">
        <v>132</v>
      </c>
      <c r="O36" s="9" t="s">
        <v>412</v>
      </c>
      <c r="P36" s="9" t="s">
        <v>413</v>
      </c>
      <c r="Q36" s="9"/>
    </row>
    <row r="37" spans="1:17" s="1" customFormat="1" ht="24" customHeight="1">
      <c r="A37" s="8">
        <v>34</v>
      </c>
      <c r="B37" s="9" t="s">
        <v>359</v>
      </c>
      <c r="C37" s="9" t="s">
        <v>27</v>
      </c>
      <c r="D37" s="8" t="s">
        <v>150</v>
      </c>
      <c r="E37" s="10" t="s">
        <v>151</v>
      </c>
      <c r="F37" s="8" t="s">
        <v>152</v>
      </c>
      <c r="G37" s="9" t="s">
        <v>153</v>
      </c>
      <c r="H37" s="8">
        <v>72</v>
      </c>
      <c r="I37" s="8">
        <f t="shared" si="3"/>
        <v>43.199999999999996</v>
      </c>
      <c r="J37" s="8">
        <v>90.3</v>
      </c>
      <c r="K37" s="8">
        <f t="shared" si="12"/>
        <v>36.119999999999997</v>
      </c>
      <c r="L37" s="14">
        <f t="shared" si="13"/>
        <v>79.319999999999993</v>
      </c>
      <c r="M37" s="8">
        <v>1</v>
      </c>
      <c r="N37" s="9" t="s">
        <v>132</v>
      </c>
      <c r="O37" s="9" t="s">
        <v>412</v>
      </c>
      <c r="P37" s="9" t="s">
        <v>413</v>
      </c>
      <c r="Q37" s="9"/>
    </row>
    <row r="38" spans="1:17" s="1" customFormat="1" ht="24.95" customHeight="1">
      <c r="A38" s="8">
        <v>35</v>
      </c>
      <c r="B38" s="9" t="s">
        <v>360</v>
      </c>
      <c r="C38" s="9" t="s">
        <v>27</v>
      </c>
      <c r="D38" s="8" t="s">
        <v>154</v>
      </c>
      <c r="E38" s="10" t="s">
        <v>155</v>
      </c>
      <c r="F38" s="8" t="s">
        <v>152</v>
      </c>
      <c r="G38" s="9" t="s">
        <v>156</v>
      </c>
      <c r="H38" s="8">
        <v>74.2</v>
      </c>
      <c r="I38" s="8">
        <f t="shared" si="3"/>
        <v>44.52</v>
      </c>
      <c r="J38" s="8">
        <v>90.76</v>
      </c>
      <c r="K38" s="8">
        <f t="shared" ref="K38:K43" si="14">J38*0.4</f>
        <v>36.304000000000002</v>
      </c>
      <c r="L38" s="14">
        <f t="shared" ref="L38:L43" si="15">I38+K38</f>
        <v>80.824000000000012</v>
      </c>
      <c r="M38" s="8">
        <v>1</v>
      </c>
      <c r="N38" s="9" t="s">
        <v>132</v>
      </c>
      <c r="O38" s="9" t="s">
        <v>412</v>
      </c>
      <c r="P38" s="9" t="s">
        <v>413</v>
      </c>
      <c r="Q38" s="9"/>
    </row>
    <row r="39" spans="1:17" s="1" customFormat="1" ht="24.95" customHeight="1">
      <c r="A39" s="8">
        <v>36</v>
      </c>
      <c r="B39" s="9" t="s">
        <v>361</v>
      </c>
      <c r="C39" s="9" t="s">
        <v>27</v>
      </c>
      <c r="D39" s="8" t="s">
        <v>157</v>
      </c>
      <c r="E39" s="10" t="s">
        <v>158</v>
      </c>
      <c r="F39" s="8" t="s">
        <v>152</v>
      </c>
      <c r="G39" s="9" t="s">
        <v>159</v>
      </c>
      <c r="H39" s="8">
        <v>66.8</v>
      </c>
      <c r="I39" s="8">
        <f t="shared" si="3"/>
        <v>40.08</v>
      </c>
      <c r="J39" s="8">
        <v>89.78</v>
      </c>
      <c r="K39" s="8">
        <f t="shared" si="14"/>
        <v>35.911999999999999</v>
      </c>
      <c r="L39" s="14">
        <f t="shared" si="15"/>
        <v>75.99199999999999</v>
      </c>
      <c r="M39" s="8">
        <v>1</v>
      </c>
      <c r="N39" s="9" t="s">
        <v>132</v>
      </c>
      <c r="O39" s="9" t="s">
        <v>412</v>
      </c>
      <c r="P39" s="9" t="s">
        <v>413</v>
      </c>
      <c r="Q39" s="9"/>
    </row>
    <row r="40" spans="1:17" s="1" customFormat="1" ht="24.95" customHeight="1">
      <c r="A40" s="8">
        <v>37</v>
      </c>
      <c r="B40" s="9" t="s">
        <v>362</v>
      </c>
      <c r="C40" s="9" t="s">
        <v>27</v>
      </c>
      <c r="D40" s="8" t="s">
        <v>160</v>
      </c>
      <c r="E40" s="10" t="s">
        <v>161</v>
      </c>
      <c r="F40" s="8" t="s">
        <v>162</v>
      </c>
      <c r="G40" s="9" t="s">
        <v>163</v>
      </c>
      <c r="H40" s="8">
        <v>77.2</v>
      </c>
      <c r="I40" s="8">
        <f t="shared" si="3"/>
        <v>46.32</v>
      </c>
      <c r="J40" s="8">
        <v>84.66</v>
      </c>
      <c r="K40" s="8">
        <f t="shared" si="14"/>
        <v>33.863999999999997</v>
      </c>
      <c r="L40" s="14">
        <f t="shared" si="15"/>
        <v>80.183999999999997</v>
      </c>
      <c r="M40" s="8">
        <v>1</v>
      </c>
      <c r="N40" s="9" t="s">
        <v>132</v>
      </c>
      <c r="O40" s="9" t="s">
        <v>412</v>
      </c>
      <c r="P40" s="9" t="s">
        <v>413</v>
      </c>
      <c r="Q40" s="9"/>
    </row>
    <row r="41" spans="1:17" s="1" customFormat="1" ht="24.95" customHeight="1">
      <c r="A41" s="8">
        <v>38</v>
      </c>
      <c r="B41" s="9" t="s">
        <v>363</v>
      </c>
      <c r="C41" s="9" t="s">
        <v>27</v>
      </c>
      <c r="D41" s="8" t="s">
        <v>164</v>
      </c>
      <c r="E41" s="10" t="s">
        <v>165</v>
      </c>
      <c r="F41" s="8" t="s">
        <v>162</v>
      </c>
      <c r="G41" s="9" t="s">
        <v>163</v>
      </c>
      <c r="H41" s="8">
        <v>73</v>
      </c>
      <c r="I41" s="8">
        <f t="shared" si="3"/>
        <v>43.8</v>
      </c>
      <c r="J41" s="8">
        <v>90.94</v>
      </c>
      <c r="K41" s="8">
        <f t="shared" si="14"/>
        <v>36.375999999999998</v>
      </c>
      <c r="L41" s="14">
        <f t="shared" si="15"/>
        <v>80.175999999999988</v>
      </c>
      <c r="M41" s="8">
        <v>1</v>
      </c>
      <c r="N41" s="9" t="s">
        <v>132</v>
      </c>
      <c r="O41" s="9" t="s">
        <v>412</v>
      </c>
      <c r="P41" s="9" t="s">
        <v>413</v>
      </c>
      <c r="Q41" s="9"/>
    </row>
    <row r="42" spans="1:17" s="1" customFormat="1" ht="24.95" customHeight="1">
      <c r="A42" s="8">
        <v>39</v>
      </c>
      <c r="B42" s="9" t="s">
        <v>364</v>
      </c>
      <c r="C42" s="9" t="s">
        <v>27</v>
      </c>
      <c r="D42" s="8" t="s">
        <v>166</v>
      </c>
      <c r="E42" s="10" t="s">
        <v>167</v>
      </c>
      <c r="F42" s="8" t="s">
        <v>162</v>
      </c>
      <c r="G42" s="9" t="s">
        <v>163</v>
      </c>
      <c r="H42" s="8">
        <v>79.599999999999994</v>
      </c>
      <c r="I42" s="8">
        <f t="shared" si="3"/>
        <v>47.76</v>
      </c>
      <c r="J42" s="8">
        <v>73.540000000000006</v>
      </c>
      <c r="K42" s="8">
        <f t="shared" si="14"/>
        <v>29.416000000000004</v>
      </c>
      <c r="L42" s="14">
        <f t="shared" si="15"/>
        <v>77.176000000000002</v>
      </c>
      <c r="M42" s="8">
        <v>3</v>
      </c>
      <c r="N42" s="9" t="s">
        <v>132</v>
      </c>
      <c r="O42" s="9" t="s">
        <v>412</v>
      </c>
      <c r="P42" s="9" t="s">
        <v>413</v>
      </c>
      <c r="Q42" s="9"/>
    </row>
    <row r="43" spans="1:17" s="1" customFormat="1" ht="24.95" customHeight="1">
      <c r="A43" s="8">
        <v>40</v>
      </c>
      <c r="B43" s="9" t="s">
        <v>365</v>
      </c>
      <c r="C43" s="9" t="s">
        <v>17</v>
      </c>
      <c r="D43" s="8" t="s">
        <v>168</v>
      </c>
      <c r="E43" s="10" t="s">
        <v>169</v>
      </c>
      <c r="F43" s="8" t="s">
        <v>162</v>
      </c>
      <c r="G43" s="9" t="s">
        <v>170</v>
      </c>
      <c r="H43" s="8">
        <v>60.4</v>
      </c>
      <c r="I43" s="8">
        <f t="shared" si="3"/>
        <v>36.239999999999995</v>
      </c>
      <c r="J43" s="8">
        <v>88</v>
      </c>
      <c r="K43" s="8">
        <f t="shared" si="14"/>
        <v>35.200000000000003</v>
      </c>
      <c r="L43" s="14">
        <f t="shared" si="15"/>
        <v>71.44</v>
      </c>
      <c r="M43" s="8">
        <v>1</v>
      </c>
      <c r="N43" s="9" t="s">
        <v>132</v>
      </c>
      <c r="O43" s="9" t="s">
        <v>412</v>
      </c>
      <c r="P43" s="9" t="s">
        <v>413</v>
      </c>
      <c r="Q43" s="9"/>
    </row>
    <row r="44" spans="1:17" s="1" customFormat="1" ht="24.95" customHeight="1">
      <c r="A44" s="8">
        <v>41</v>
      </c>
      <c r="B44" s="9" t="s">
        <v>366</v>
      </c>
      <c r="C44" s="9" t="s">
        <v>27</v>
      </c>
      <c r="D44" s="8" t="s">
        <v>171</v>
      </c>
      <c r="E44" s="10" t="s">
        <v>172</v>
      </c>
      <c r="F44" s="8" t="s">
        <v>173</v>
      </c>
      <c r="G44" s="9" t="s">
        <v>174</v>
      </c>
      <c r="H44" s="8">
        <v>59.8</v>
      </c>
      <c r="I44" s="8">
        <f t="shared" si="3"/>
        <v>35.879999999999995</v>
      </c>
      <c r="J44" s="8">
        <v>71.599999999999994</v>
      </c>
      <c r="K44" s="8">
        <f t="shared" ref="K44" si="16">J44*0.4</f>
        <v>28.64</v>
      </c>
      <c r="L44" s="14">
        <f t="shared" ref="L44" si="17">I44+K44</f>
        <v>64.52</v>
      </c>
      <c r="M44" s="8">
        <v>1</v>
      </c>
      <c r="N44" s="9" t="s">
        <v>132</v>
      </c>
      <c r="O44" s="9" t="s">
        <v>412</v>
      </c>
      <c r="P44" s="9" t="s">
        <v>413</v>
      </c>
      <c r="Q44" s="9"/>
    </row>
    <row r="45" spans="1:17" s="1" customFormat="1" ht="24.95" customHeight="1">
      <c r="A45" s="8">
        <v>42</v>
      </c>
      <c r="B45" s="15" t="s">
        <v>367</v>
      </c>
      <c r="C45" s="15" t="s">
        <v>17</v>
      </c>
      <c r="D45" s="10" t="s">
        <v>175</v>
      </c>
      <c r="E45" s="10" t="s">
        <v>176</v>
      </c>
      <c r="F45" s="15" t="s">
        <v>177</v>
      </c>
      <c r="G45" s="15" t="s">
        <v>178</v>
      </c>
      <c r="H45" s="8" t="s">
        <v>179</v>
      </c>
      <c r="I45" s="8"/>
      <c r="J45" s="8">
        <v>66.8</v>
      </c>
      <c r="K45" s="8"/>
      <c r="L45" s="8">
        <v>66.8</v>
      </c>
      <c r="M45" s="8">
        <v>1</v>
      </c>
      <c r="N45" s="9" t="s">
        <v>132</v>
      </c>
      <c r="O45" s="9" t="s">
        <v>412</v>
      </c>
      <c r="P45" s="9" t="s">
        <v>413</v>
      </c>
      <c r="Q45" s="9"/>
    </row>
    <row r="46" spans="1:17" s="1" customFormat="1" ht="24.95" customHeight="1">
      <c r="A46" s="8">
        <v>43</v>
      </c>
      <c r="B46" s="9" t="s">
        <v>368</v>
      </c>
      <c r="C46" s="9" t="s">
        <v>27</v>
      </c>
      <c r="D46" s="8" t="s">
        <v>180</v>
      </c>
      <c r="E46" s="10" t="s">
        <v>181</v>
      </c>
      <c r="F46" s="8" t="s">
        <v>182</v>
      </c>
      <c r="G46" s="9" t="s">
        <v>183</v>
      </c>
      <c r="H46" s="8">
        <v>64.599999999999994</v>
      </c>
      <c r="I46" s="8">
        <f t="shared" ref="I46:I49" si="18">H46*0.6</f>
        <v>38.76</v>
      </c>
      <c r="J46" s="8">
        <v>77.400000000000006</v>
      </c>
      <c r="K46" s="8">
        <f t="shared" ref="K46:K49" si="19">J46*0.4</f>
        <v>30.960000000000004</v>
      </c>
      <c r="L46" s="14">
        <f t="shared" ref="L46:L49" si="20">I46+K46</f>
        <v>69.72</v>
      </c>
      <c r="M46" s="8">
        <v>1</v>
      </c>
      <c r="N46" s="9" t="s">
        <v>132</v>
      </c>
      <c r="O46" s="9" t="s">
        <v>412</v>
      </c>
      <c r="P46" s="9" t="s">
        <v>413</v>
      </c>
      <c r="Q46" s="9"/>
    </row>
    <row r="47" spans="1:17" s="1" customFormat="1" ht="24.95" customHeight="1">
      <c r="A47" s="8">
        <v>44</v>
      </c>
      <c r="B47" s="9" t="s">
        <v>369</v>
      </c>
      <c r="C47" s="9" t="s">
        <v>27</v>
      </c>
      <c r="D47" s="8" t="s">
        <v>184</v>
      </c>
      <c r="E47" s="10" t="s">
        <v>185</v>
      </c>
      <c r="F47" s="8" t="s">
        <v>186</v>
      </c>
      <c r="G47" s="9" t="s">
        <v>187</v>
      </c>
      <c r="H47" s="8">
        <v>64.400000000000006</v>
      </c>
      <c r="I47" s="8">
        <f t="shared" si="18"/>
        <v>38.64</v>
      </c>
      <c r="J47" s="8">
        <v>65.599999999999994</v>
      </c>
      <c r="K47" s="8">
        <f t="shared" si="19"/>
        <v>26.24</v>
      </c>
      <c r="L47" s="14">
        <f t="shared" si="20"/>
        <v>64.88</v>
      </c>
      <c r="M47" s="8">
        <v>1</v>
      </c>
      <c r="N47" s="9" t="s">
        <v>132</v>
      </c>
      <c r="O47" s="9" t="s">
        <v>412</v>
      </c>
      <c r="P47" s="9" t="s">
        <v>413</v>
      </c>
      <c r="Q47" s="9"/>
    </row>
    <row r="48" spans="1:17" s="1" customFormat="1" ht="24.95" customHeight="1">
      <c r="A48" s="8">
        <v>45</v>
      </c>
      <c r="B48" s="9" t="s">
        <v>370</v>
      </c>
      <c r="C48" s="9" t="s">
        <v>17</v>
      </c>
      <c r="D48" s="8" t="s">
        <v>188</v>
      </c>
      <c r="E48" s="10" t="s">
        <v>189</v>
      </c>
      <c r="F48" s="8" t="s">
        <v>190</v>
      </c>
      <c r="G48" s="9" t="s">
        <v>191</v>
      </c>
      <c r="H48" s="8">
        <v>63</v>
      </c>
      <c r="I48" s="8">
        <f t="shared" si="18"/>
        <v>37.799999999999997</v>
      </c>
      <c r="J48" s="8">
        <v>78.400000000000006</v>
      </c>
      <c r="K48" s="8">
        <f t="shared" si="19"/>
        <v>31.360000000000003</v>
      </c>
      <c r="L48" s="14">
        <f t="shared" si="20"/>
        <v>69.16</v>
      </c>
      <c r="M48" s="8">
        <v>1</v>
      </c>
      <c r="N48" s="9" t="s">
        <v>192</v>
      </c>
      <c r="O48" s="9" t="s">
        <v>412</v>
      </c>
      <c r="P48" s="9" t="s">
        <v>413</v>
      </c>
      <c r="Q48" s="9"/>
    </row>
    <row r="49" spans="1:17" s="1" customFormat="1" ht="24.95" customHeight="1">
      <c r="A49" s="8">
        <v>46</v>
      </c>
      <c r="B49" s="9" t="s">
        <v>371</v>
      </c>
      <c r="C49" s="9" t="s">
        <v>27</v>
      </c>
      <c r="D49" s="8" t="s">
        <v>193</v>
      </c>
      <c r="E49" s="10" t="s">
        <v>194</v>
      </c>
      <c r="F49" s="8" t="s">
        <v>195</v>
      </c>
      <c r="G49" s="9" t="s">
        <v>196</v>
      </c>
      <c r="H49" s="8">
        <v>64</v>
      </c>
      <c r="I49" s="8">
        <f t="shared" si="18"/>
        <v>38.4</v>
      </c>
      <c r="J49" s="8">
        <v>72.400000000000006</v>
      </c>
      <c r="K49" s="8">
        <f t="shared" si="19"/>
        <v>28.960000000000004</v>
      </c>
      <c r="L49" s="14">
        <f t="shared" si="20"/>
        <v>67.36</v>
      </c>
      <c r="M49" s="8">
        <v>1</v>
      </c>
      <c r="N49" s="9" t="s">
        <v>192</v>
      </c>
      <c r="O49" s="9" t="s">
        <v>412</v>
      </c>
      <c r="P49" s="9" t="s">
        <v>413</v>
      </c>
      <c r="Q49" s="9"/>
    </row>
    <row r="50" spans="1:17" s="1" customFormat="1" ht="24.95" customHeight="1">
      <c r="A50" s="8">
        <v>47</v>
      </c>
      <c r="B50" s="15" t="s">
        <v>372</v>
      </c>
      <c r="C50" s="15" t="s">
        <v>27</v>
      </c>
      <c r="D50" s="10" t="s">
        <v>197</v>
      </c>
      <c r="E50" s="10" t="s">
        <v>198</v>
      </c>
      <c r="F50" s="15" t="s">
        <v>199</v>
      </c>
      <c r="G50" s="15" t="s">
        <v>200</v>
      </c>
      <c r="H50" s="8" t="s">
        <v>179</v>
      </c>
      <c r="I50" s="8"/>
      <c r="J50" s="8">
        <v>62.6</v>
      </c>
      <c r="K50" s="8"/>
      <c r="L50" s="8">
        <v>62.6</v>
      </c>
      <c r="M50" s="8">
        <v>1</v>
      </c>
      <c r="N50" s="9" t="s">
        <v>132</v>
      </c>
      <c r="O50" s="9" t="s">
        <v>412</v>
      </c>
      <c r="P50" s="9" t="s">
        <v>413</v>
      </c>
      <c r="Q50" s="9"/>
    </row>
    <row r="51" spans="1:17" s="1" customFormat="1" ht="24.95" customHeight="1">
      <c r="A51" s="8">
        <v>48</v>
      </c>
      <c r="B51" s="9" t="s">
        <v>373</v>
      </c>
      <c r="C51" s="9" t="s">
        <v>17</v>
      </c>
      <c r="D51" s="8" t="s">
        <v>201</v>
      </c>
      <c r="E51" s="10" t="s">
        <v>202</v>
      </c>
      <c r="F51" s="8" t="s">
        <v>203</v>
      </c>
      <c r="G51" s="9" t="s">
        <v>204</v>
      </c>
      <c r="H51" s="8">
        <v>70.8</v>
      </c>
      <c r="I51" s="8">
        <f t="shared" ref="I51:I59" si="21">H51*0.6</f>
        <v>42.48</v>
      </c>
      <c r="J51" s="8">
        <v>83</v>
      </c>
      <c r="K51" s="8">
        <f t="shared" ref="K51:K54" si="22">J51*0.4</f>
        <v>33.200000000000003</v>
      </c>
      <c r="L51" s="14">
        <f t="shared" ref="L51:L54" si="23">I51+K51</f>
        <v>75.680000000000007</v>
      </c>
      <c r="M51" s="8">
        <v>1</v>
      </c>
      <c r="N51" s="9" t="s">
        <v>132</v>
      </c>
      <c r="O51" s="9" t="s">
        <v>412</v>
      </c>
      <c r="P51" s="9" t="s">
        <v>413</v>
      </c>
      <c r="Q51" s="9"/>
    </row>
    <row r="52" spans="1:17" s="1" customFormat="1" ht="24.95" customHeight="1">
      <c r="A52" s="8">
        <v>49</v>
      </c>
      <c r="B52" s="9" t="s">
        <v>374</v>
      </c>
      <c r="C52" s="9" t="s">
        <v>17</v>
      </c>
      <c r="D52" s="8" t="s">
        <v>205</v>
      </c>
      <c r="E52" s="10" t="s">
        <v>206</v>
      </c>
      <c r="F52" s="8" t="s">
        <v>207</v>
      </c>
      <c r="G52" s="9" t="s">
        <v>208</v>
      </c>
      <c r="H52" s="8">
        <v>70.8</v>
      </c>
      <c r="I52" s="8">
        <f t="shared" si="21"/>
        <v>42.48</v>
      </c>
      <c r="J52" s="8">
        <v>82.6</v>
      </c>
      <c r="K52" s="8">
        <f t="shared" si="22"/>
        <v>33.04</v>
      </c>
      <c r="L52" s="14">
        <f t="shared" si="23"/>
        <v>75.52</v>
      </c>
      <c r="M52" s="8">
        <v>1</v>
      </c>
      <c r="N52" s="9" t="s">
        <v>192</v>
      </c>
      <c r="O52" s="9" t="s">
        <v>412</v>
      </c>
      <c r="P52" s="9" t="s">
        <v>413</v>
      </c>
      <c r="Q52" s="9"/>
    </row>
    <row r="53" spans="1:17" s="1" customFormat="1" ht="24.95" customHeight="1">
      <c r="A53" s="8">
        <v>50</v>
      </c>
      <c r="B53" s="9" t="s">
        <v>375</v>
      </c>
      <c r="C53" s="9" t="s">
        <v>17</v>
      </c>
      <c r="D53" s="8" t="s">
        <v>209</v>
      </c>
      <c r="E53" s="10" t="s">
        <v>210</v>
      </c>
      <c r="F53" s="8" t="s">
        <v>211</v>
      </c>
      <c r="G53" s="9" t="s">
        <v>212</v>
      </c>
      <c r="H53" s="8">
        <v>71.599999999999994</v>
      </c>
      <c r="I53" s="8">
        <f t="shared" si="21"/>
        <v>42.959999999999994</v>
      </c>
      <c r="J53" s="8">
        <v>73.2</v>
      </c>
      <c r="K53" s="8">
        <f t="shared" si="22"/>
        <v>29.28</v>
      </c>
      <c r="L53" s="14">
        <f t="shared" si="23"/>
        <v>72.239999999999995</v>
      </c>
      <c r="M53" s="8">
        <v>1</v>
      </c>
      <c r="N53" s="9" t="s">
        <v>213</v>
      </c>
      <c r="O53" s="9" t="s">
        <v>412</v>
      </c>
      <c r="P53" s="9" t="s">
        <v>413</v>
      </c>
      <c r="Q53" s="9"/>
    </row>
    <row r="54" spans="1:17" s="1" customFormat="1" ht="24.95" customHeight="1">
      <c r="A54" s="8">
        <v>51</v>
      </c>
      <c r="B54" s="9" t="s">
        <v>376</v>
      </c>
      <c r="C54" s="9" t="s">
        <v>17</v>
      </c>
      <c r="D54" s="8" t="s">
        <v>214</v>
      </c>
      <c r="E54" s="10" t="s">
        <v>215</v>
      </c>
      <c r="F54" s="8" t="s">
        <v>216</v>
      </c>
      <c r="G54" s="9" t="s">
        <v>217</v>
      </c>
      <c r="H54" s="8">
        <v>70.400000000000006</v>
      </c>
      <c r="I54" s="8">
        <f t="shared" si="21"/>
        <v>42.24</v>
      </c>
      <c r="J54" s="8">
        <v>80</v>
      </c>
      <c r="K54" s="8">
        <f t="shared" si="22"/>
        <v>32</v>
      </c>
      <c r="L54" s="14">
        <f t="shared" si="23"/>
        <v>74.240000000000009</v>
      </c>
      <c r="M54" s="8">
        <v>1</v>
      </c>
      <c r="N54" s="9" t="s">
        <v>192</v>
      </c>
      <c r="O54" s="9" t="s">
        <v>412</v>
      </c>
      <c r="P54" s="9" t="s">
        <v>413</v>
      </c>
      <c r="Q54" s="9"/>
    </row>
    <row r="55" spans="1:17" s="1" customFormat="1" ht="24.95" customHeight="1">
      <c r="A55" s="8">
        <v>52</v>
      </c>
      <c r="B55" s="9" t="s">
        <v>377</v>
      </c>
      <c r="C55" s="9" t="s">
        <v>17</v>
      </c>
      <c r="D55" s="8" t="s">
        <v>218</v>
      </c>
      <c r="E55" s="10" t="s">
        <v>219</v>
      </c>
      <c r="F55" s="8" t="s">
        <v>220</v>
      </c>
      <c r="G55" s="9" t="s">
        <v>221</v>
      </c>
      <c r="H55" s="8">
        <v>69</v>
      </c>
      <c r="I55" s="8">
        <f t="shared" si="21"/>
        <v>41.4</v>
      </c>
      <c r="J55" s="8">
        <v>85.8</v>
      </c>
      <c r="K55" s="8">
        <f t="shared" ref="K55:K56" si="24">J55*0.4</f>
        <v>34.32</v>
      </c>
      <c r="L55" s="14">
        <f t="shared" ref="L55:L56" si="25">I55+K55</f>
        <v>75.72</v>
      </c>
      <c r="M55" s="8">
        <v>1</v>
      </c>
      <c r="N55" s="9" t="s">
        <v>132</v>
      </c>
      <c r="O55" s="9" t="s">
        <v>412</v>
      </c>
      <c r="P55" s="9" t="s">
        <v>413</v>
      </c>
      <c r="Q55" s="9"/>
    </row>
    <row r="56" spans="1:17" s="1" customFormat="1" ht="24.95" customHeight="1">
      <c r="A56" s="8">
        <v>53</v>
      </c>
      <c r="B56" s="9" t="s">
        <v>378</v>
      </c>
      <c r="C56" s="9" t="s">
        <v>27</v>
      </c>
      <c r="D56" s="8" t="s">
        <v>222</v>
      </c>
      <c r="E56" s="10" t="s">
        <v>223</v>
      </c>
      <c r="F56" s="8" t="s">
        <v>224</v>
      </c>
      <c r="G56" s="9" t="s">
        <v>225</v>
      </c>
      <c r="H56" s="8">
        <v>65.8</v>
      </c>
      <c r="I56" s="8">
        <f t="shared" si="21"/>
        <v>39.479999999999997</v>
      </c>
      <c r="J56" s="8">
        <v>85</v>
      </c>
      <c r="K56" s="8">
        <f t="shared" si="24"/>
        <v>34</v>
      </c>
      <c r="L56" s="14">
        <f t="shared" si="25"/>
        <v>73.47999999999999</v>
      </c>
      <c r="M56" s="8">
        <v>1</v>
      </c>
      <c r="N56" s="9" t="s">
        <v>132</v>
      </c>
      <c r="O56" s="9" t="s">
        <v>412</v>
      </c>
      <c r="P56" s="9" t="s">
        <v>413</v>
      </c>
      <c r="Q56" s="9"/>
    </row>
    <row r="57" spans="1:17" s="1" customFormat="1" ht="24.95" customHeight="1">
      <c r="A57" s="8">
        <v>54</v>
      </c>
      <c r="B57" s="9" t="s">
        <v>379</v>
      </c>
      <c r="C57" s="9" t="s">
        <v>27</v>
      </c>
      <c r="D57" s="8" t="s">
        <v>226</v>
      </c>
      <c r="E57" s="10" t="s">
        <v>227</v>
      </c>
      <c r="F57" s="8" t="s">
        <v>228</v>
      </c>
      <c r="G57" s="9" t="s">
        <v>229</v>
      </c>
      <c r="H57" s="8">
        <v>69</v>
      </c>
      <c r="I57" s="8">
        <f t="shared" si="21"/>
        <v>41.4</v>
      </c>
      <c r="J57" s="8">
        <v>83.8</v>
      </c>
      <c r="K57" s="8">
        <f t="shared" ref="K57:K59" si="26">J57*0.4</f>
        <v>33.520000000000003</v>
      </c>
      <c r="L57" s="14">
        <f t="shared" ref="L57:L59" si="27">I57+K57</f>
        <v>74.92</v>
      </c>
      <c r="M57" s="8">
        <v>1</v>
      </c>
      <c r="N57" s="9" t="s">
        <v>22</v>
      </c>
      <c r="O57" s="9" t="s">
        <v>412</v>
      </c>
      <c r="P57" s="9" t="s">
        <v>413</v>
      </c>
      <c r="Q57" s="9"/>
    </row>
    <row r="58" spans="1:17" s="1" customFormat="1" ht="24.95" customHeight="1">
      <c r="A58" s="8">
        <v>55</v>
      </c>
      <c r="B58" s="9" t="s">
        <v>380</v>
      </c>
      <c r="C58" s="9" t="s">
        <v>27</v>
      </c>
      <c r="D58" s="8" t="s">
        <v>230</v>
      </c>
      <c r="E58" s="10" t="s">
        <v>231</v>
      </c>
      <c r="F58" s="8" t="s">
        <v>232</v>
      </c>
      <c r="G58" s="9" t="s">
        <v>233</v>
      </c>
      <c r="H58" s="8">
        <v>57.8</v>
      </c>
      <c r="I58" s="8">
        <f t="shared" si="21"/>
        <v>34.68</v>
      </c>
      <c r="J58" s="8">
        <v>81.599999999999994</v>
      </c>
      <c r="K58" s="8">
        <f t="shared" si="26"/>
        <v>32.64</v>
      </c>
      <c r="L58" s="14">
        <f t="shared" si="27"/>
        <v>67.319999999999993</v>
      </c>
      <c r="M58" s="8">
        <v>1</v>
      </c>
      <c r="N58" s="9" t="s">
        <v>110</v>
      </c>
      <c r="O58" s="9" t="s">
        <v>412</v>
      </c>
      <c r="P58" s="9" t="s">
        <v>413</v>
      </c>
      <c r="Q58" s="9"/>
    </row>
    <row r="59" spans="1:17" s="1" customFormat="1" ht="24.95" customHeight="1">
      <c r="A59" s="8">
        <v>56</v>
      </c>
      <c r="B59" s="9" t="s">
        <v>381</v>
      </c>
      <c r="C59" s="9" t="s">
        <v>17</v>
      </c>
      <c r="D59" s="8" t="s">
        <v>234</v>
      </c>
      <c r="E59" s="10" t="s">
        <v>235</v>
      </c>
      <c r="F59" s="8" t="s">
        <v>236</v>
      </c>
      <c r="G59" s="9" t="s">
        <v>237</v>
      </c>
      <c r="H59" s="8">
        <v>59.6</v>
      </c>
      <c r="I59" s="8">
        <f t="shared" si="21"/>
        <v>35.76</v>
      </c>
      <c r="J59" s="8">
        <v>81</v>
      </c>
      <c r="K59" s="8">
        <f t="shared" si="26"/>
        <v>32.4</v>
      </c>
      <c r="L59" s="14">
        <f t="shared" si="27"/>
        <v>68.16</v>
      </c>
      <c r="M59" s="8">
        <v>1</v>
      </c>
      <c r="N59" s="9" t="s">
        <v>132</v>
      </c>
      <c r="O59" s="9" t="s">
        <v>412</v>
      </c>
      <c r="P59" s="9" t="s">
        <v>413</v>
      </c>
      <c r="Q59" s="9"/>
    </row>
    <row r="60" spans="1:17" s="1" customFormat="1" ht="24.95" customHeight="1">
      <c r="A60" s="8">
        <v>57</v>
      </c>
      <c r="B60" s="15" t="s">
        <v>382</v>
      </c>
      <c r="C60" s="15" t="s">
        <v>17</v>
      </c>
      <c r="D60" s="10" t="s">
        <v>238</v>
      </c>
      <c r="E60" s="10" t="s">
        <v>239</v>
      </c>
      <c r="F60" s="15" t="s">
        <v>240</v>
      </c>
      <c r="G60" s="15" t="s">
        <v>241</v>
      </c>
      <c r="H60" s="8" t="s">
        <v>179</v>
      </c>
      <c r="I60" s="8"/>
      <c r="J60" s="8">
        <v>78</v>
      </c>
      <c r="K60" s="8"/>
      <c r="L60" s="8">
        <v>78</v>
      </c>
      <c r="M60" s="8">
        <v>1</v>
      </c>
      <c r="N60" s="9" t="s">
        <v>132</v>
      </c>
      <c r="O60" s="9" t="s">
        <v>412</v>
      </c>
      <c r="P60" s="9" t="s">
        <v>413</v>
      </c>
      <c r="Q60" s="9"/>
    </row>
    <row r="61" spans="1:17" s="1" customFormat="1" ht="24.95" customHeight="1">
      <c r="A61" s="8">
        <v>58</v>
      </c>
      <c r="B61" s="9" t="s">
        <v>383</v>
      </c>
      <c r="C61" s="9" t="s">
        <v>27</v>
      </c>
      <c r="D61" s="8" t="s">
        <v>242</v>
      </c>
      <c r="E61" s="10" t="s">
        <v>243</v>
      </c>
      <c r="F61" s="8" t="s">
        <v>244</v>
      </c>
      <c r="G61" s="9" t="s">
        <v>245</v>
      </c>
      <c r="H61" s="8">
        <v>65.400000000000006</v>
      </c>
      <c r="I61" s="8">
        <f t="shared" ref="I61:I70" si="28">H61*0.6</f>
        <v>39.24</v>
      </c>
      <c r="J61" s="8">
        <v>78.8</v>
      </c>
      <c r="K61" s="8">
        <f t="shared" ref="K61:K70" si="29">J61*0.4</f>
        <v>31.52</v>
      </c>
      <c r="L61" s="14">
        <f t="shared" ref="L61:L70" si="30">I61+K61</f>
        <v>70.760000000000005</v>
      </c>
      <c r="M61" s="8">
        <v>1</v>
      </c>
      <c r="N61" s="9" t="s">
        <v>132</v>
      </c>
      <c r="O61" s="9" t="s">
        <v>412</v>
      </c>
      <c r="P61" s="9" t="s">
        <v>413</v>
      </c>
      <c r="Q61" s="9"/>
    </row>
    <row r="62" spans="1:17" s="1" customFormat="1" ht="24.95" customHeight="1">
      <c r="A62" s="8">
        <v>59</v>
      </c>
      <c r="B62" s="9" t="s">
        <v>384</v>
      </c>
      <c r="C62" s="9" t="s">
        <v>27</v>
      </c>
      <c r="D62" s="8" t="s">
        <v>246</v>
      </c>
      <c r="E62" s="10" t="s">
        <v>247</v>
      </c>
      <c r="F62" s="8" t="s">
        <v>248</v>
      </c>
      <c r="G62" s="9" t="s">
        <v>249</v>
      </c>
      <c r="H62" s="8">
        <v>70</v>
      </c>
      <c r="I62" s="8">
        <f t="shared" si="28"/>
        <v>42</v>
      </c>
      <c r="J62" s="8">
        <v>86.2</v>
      </c>
      <c r="K62" s="8">
        <f t="shared" si="29"/>
        <v>34.480000000000004</v>
      </c>
      <c r="L62" s="14">
        <f t="shared" si="30"/>
        <v>76.48</v>
      </c>
      <c r="M62" s="8">
        <v>1</v>
      </c>
      <c r="N62" s="9" t="s">
        <v>110</v>
      </c>
      <c r="O62" s="9" t="s">
        <v>412</v>
      </c>
      <c r="P62" s="9" t="s">
        <v>413</v>
      </c>
      <c r="Q62" s="9"/>
    </row>
    <row r="63" spans="1:17" s="1" customFormat="1" ht="27.95" customHeight="1">
      <c r="A63" s="8">
        <v>60</v>
      </c>
      <c r="B63" s="9" t="s">
        <v>385</v>
      </c>
      <c r="C63" s="9" t="s">
        <v>17</v>
      </c>
      <c r="D63" s="8" t="s">
        <v>250</v>
      </c>
      <c r="E63" s="10" t="s">
        <v>251</v>
      </c>
      <c r="F63" s="8" t="s">
        <v>252</v>
      </c>
      <c r="G63" s="9" t="s">
        <v>253</v>
      </c>
      <c r="H63" s="8">
        <v>50.4</v>
      </c>
      <c r="I63" s="8">
        <f t="shared" si="28"/>
        <v>30.24</v>
      </c>
      <c r="J63" s="8">
        <v>81.599999999999994</v>
      </c>
      <c r="K63" s="8">
        <f t="shared" si="29"/>
        <v>32.64</v>
      </c>
      <c r="L63" s="14">
        <f t="shared" si="30"/>
        <v>62.879999999999995</v>
      </c>
      <c r="M63" s="8">
        <v>1</v>
      </c>
      <c r="N63" s="9" t="s">
        <v>110</v>
      </c>
      <c r="O63" s="9" t="s">
        <v>412</v>
      </c>
      <c r="P63" s="9" t="s">
        <v>413</v>
      </c>
      <c r="Q63" s="9"/>
    </row>
    <row r="64" spans="1:17" s="1" customFormat="1" ht="24.95" customHeight="1">
      <c r="A64" s="8">
        <v>61</v>
      </c>
      <c r="B64" s="9" t="s">
        <v>386</v>
      </c>
      <c r="C64" s="9" t="s">
        <v>17</v>
      </c>
      <c r="D64" s="8" t="s">
        <v>254</v>
      </c>
      <c r="E64" s="10" t="s">
        <v>255</v>
      </c>
      <c r="F64" s="8" t="s">
        <v>256</v>
      </c>
      <c r="G64" s="9" t="s">
        <v>257</v>
      </c>
      <c r="H64" s="8">
        <v>65.8</v>
      </c>
      <c r="I64" s="8">
        <f t="shared" si="28"/>
        <v>39.479999999999997</v>
      </c>
      <c r="J64" s="8">
        <v>82.6</v>
      </c>
      <c r="K64" s="8">
        <f t="shared" si="29"/>
        <v>33.04</v>
      </c>
      <c r="L64" s="14">
        <f t="shared" si="30"/>
        <v>72.52</v>
      </c>
      <c r="M64" s="8">
        <v>1</v>
      </c>
      <c r="N64" s="9" t="s">
        <v>110</v>
      </c>
      <c r="O64" s="9" t="s">
        <v>412</v>
      </c>
      <c r="P64" s="9" t="s">
        <v>413</v>
      </c>
      <c r="Q64" s="9"/>
    </row>
    <row r="65" spans="1:17" s="1" customFormat="1" ht="24.95" customHeight="1">
      <c r="A65" s="8">
        <v>62</v>
      </c>
      <c r="B65" s="9" t="s">
        <v>387</v>
      </c>
      <c r="C65" s="9" t="s">
        <v>17</v>
      </c>
      <c r="D65" s="8" t="s">
        <v>258</v>
      </c>
      <c r="E65" s="10" t="s">
        <v>259</v>
      </c>
      <c r="F65" s="8" t="s">
        <v>260</v>
      </c>
      <c r="G65" s="9" t="s">
        <v>261</v>
      </c>
      <c r="H65" s="8">
        <v>73</v>
      </c>
      <c r="I65" s="8">
        <f t="shared" si="28"/>
        <v>43.8</v>
      </c>
      <c r="J65" s="8">
        <v>88.2</v>
      </c>
      <c r="K65" s="8">
        <f t="shared" si="29"/>
        <v>35.28</v>
      </c>
      <c r="L65" s="14">
        <f t="shared" si="30"/>
        <v>79.08</v>
      </c>
      <c r="M65" s="8">
        <v>1</v>
      </c>
      <c r="N65" s="9" t="s">
        <v>132</v>
      </c>
      <c r="O65" s="9" t="s">
        <v>412</v>
      </c>
      <c r="P65" s="9" t="s">
        <v>413</v>
      </c>
      <c r="Q65" s="9"/>
    </row>
    <row r="66" spans="1:17" s="1" customFormat="1" ht="24.95" customHeight="1">
      <c r="A66" s="8">
        <v>63</v>
      </c>
      <c r="B66" s="9" t="s">
        <v>388</v>
      </c>
      <c r="C66" s="9" t="s">
        <v>27</v>
      </c>
      <c r="D66" s="8" t="s">
        <v>262</v>
      </c>
      <c r="E66" s="10" t="s">
        <v>263</v>
      </c>
      <c r="F66" s="8" t="s">
        <v>264</v>
      </c>
      <c r="G66" s="9" t="s">
        <v>265</v>
      </c>
      <c r="H66" s="8">
        <v>67.8</v>
      </c>
      <c r="I66" s="8">
        <f t="shared" si="28"/>
        <v>40.68</v>
      </c>
      <c r="J66" s="8">
        <v>88.2</v>
      </c>
      <c r="K66" s="8">
        <f t="shared" si="29"/>
        <v>35.28</v>
      </c>
      <c r="L66" s="14">
        <f t="shared" si="30"/>
        <v>75.960000000000008</v>
      </c>
      <c r="M66" s="8">
        <v>1</v>
      </c>
      <c r="N66" s="9" t="s">
        <v>132</v>
      </c>
      <c r="O66" s="9" t="s">
        <v>412</v>
      </c>
      <c r="P66" s="9" t="s">
        <v>413</v>
      </c>
      <c r="Q66" s="9"/>
    </row>
    <row r="67" spans="1:17" s="1" customFormat="1" ht="24.95" customHeight="1">
      <c r="A67" s="8">
        <v>64</v>
      </c>
      <c r="B67" s="9" t="s">
        <v>389</v>
      </c>
      <c r="C67" s="9" t="s">
        <v>17</v>
      </c>
      <c r="D67" s="8" t="s">
        <v>266</v>
      </c>
      <c r="E67" s="10" t="s">
        <v>267</v>
      </c>
      <c r="F67" s="8" t="s">
        <v>268</v>
      </c>
      <c r="G67" s="9" t="s">
        <v>269</v>
      </c>
      <c r="H67" s="8">
        <v>70.599999999999994</v>
      </c>
      <c r="I67" s="8">
        <f t="shared" si="28"/>
        <v>42.359999999999992</v>
      </c>
      <c r="J67" s="8">
        <v>85.6</v>
      </c>
      <c r="K67" s="8">
        <f t="shared" si="29"/>
        <v>34.24</v>
      </c>
      <c r="L67" s="14">
        <f t="shared" si="30"/>
        <v>76.599999999999994</v>
      </c>
      <c r="M67" s="8">
        <v>1</v>
      </c>
      <c r="N67" s="9" t="s">
        <v>110</v>
      </c>
      <c r="O67" s="9" t="s">
        <v>412</v>
      </c>
      <c r="P67" s="9" t="s">
        <v>413</v>
      </c>
      <c r="Q67" s="9"/>
    </row>
    <row r="68" spans="1:17" s="1" customFormat="1" ht="24.95" customHeight="1">
      <c r="A68" s="8">
        <v>65</v>
      </c>
      <c r="B68" s="9" t="s">
        <v>390</v>
      </c>
      <c r="C68" s="9" t="s">
        <v>17</v>
      </c>
      <c r="D68" s="8" t="s">
        <v>270</v>
      </c>
      <c r="E68" s="10" t="s">
        <v>271</v>
      </c>
      <c r="F68" s="8" t="s">
        <v>268</v>
      </c>
      <c r="G68" s="9" t="s">
        <v>269</v>
      </c>
      <c r="H68" s="8">
        <v>68.8</v>
      </c>
      <c r="I68" s="8">
        <f t="shared" si="28"/>
        <v>41.279999999999994</v>
      </c>
      <c r="J68" s="8">
        <v>85.2</v>
      </c>
      <c r="K68" s="8">
        <f t="shared" si="29"/>
        <v>34.080000000000005</v>
      </c>
      <c r="L68" s="14">
        <f t="shared" si="30"/>
        <v>75.36</v>
      </c>
      <c r="M68" s="8">
        <v>2</v>
      </c>
      <c r="N68" s="9" t="s">
        <v>110</v>
      </c>
      <c r="O68" s="9" t="s">
        <v>412</v>
      </c>
      <c r="P68" s="9" t="s">
        <v>413</v>
      </c>
      <c r="Q68" s="9"/>
    </row>
    <row r="69" spans="1:17" s="1" customFormat="1" ht="24.95" customHeight="1">
      <c r="A69" s="8">
        <v>66</v>
      </c>
      <c r="B69" s="9" t="s">
        <v>391</v>
      </c>
      <c r="C69" s="9" t="s">
        <v>17</v>
      </c>
      <c r="D69" s="8" t="s">
        <v>272</v>
      </c>
      <c r="E69" s="10" t="s">
        <v>273</v>
      </c>
      <c r="F69" s="8" t="s">
        <v>274</v>
      </c>
      <c r="G69" s="9" t="s">
        <v>275</v>
      </c>
      <c r="H69" s="8">
        <v>69.8</v>
      </c>
      <c r="I69" s="8">
        <f t="shared" si="28"/>
        <v>41.879999999999995</v>
      </c>
      <c r="J69" s="8">
        <v>87.4</v>
      </c>
      <c r="K69" s="8">
        <f t="shared" si="29"/>
        <v>34.96</v>
      </c>
      <c r="L69" s="14">
        <f t="shared" si="30"/>
        <v>76.84</v>
      </c>
      <c r="M69" s="8">
        <v>1</v>
      </c>
      <c r="N69" s="9" t="s">
        <v>110</v>
      </c>
      <c r="O69" s="9" t="s">
        <v>412</v>
      </c>
      <c r="P69" s="9" t="s">
        <v>413</v>
      </c>
      <c r="Q69" s="9"/>
    </row>
    <row r="70" spans="1:17" s="1" customFormat="1" ht="24.95" customHeight="1">
      <c r="A70" s="8">
        <v>67</v>
      </c>
      <c r="B70" s="9" t="s">
        <v>392</v>
      </c>
      <c r="C70" s="9" t="s">
        <v>27</v>
      </c>
      <c r="D70" s="8" t="s">
        <v>276</v>
      </c>
      <c r="E70" s="10" t="s">
        <v>277</v>
      </c>
      <c r="F70" s="8" t="s">
        <v>278</v>
      </c>
      <c r="G70" s="9" t="s">
        <v>279</v>
      </c>
      <c r="H70" s="8">
        <v>65.400000000000006</v>
      </c>
      <c r="I70" s="8">
        <f t="shared" si="28"/>
        <v>39.24</v>
      </c>
      <c r="J70" s="8">
        <v>85.4</v>
      </c>
      <c r="K70" s="8">
        <f t="shared" si="29"/>
        <v>34.160000000000004</v>
      </c>
      <c r="L70" s="14">
        <f t="shared" si="30"/>
        <v>73.400000000000006</v>
      </c>
      <c r="M70" s="8">
        <v>1</v>
      </c>
      <c r="N70" s="9" t="s">
        <v>110</v>
      </c>
      <c r="O70" s="9" t="s">
        <v>412</v>
      </c>
      <c r="P70" s="9" t="s">
        <v>413</v>
      </c>
      <c r="Q70" s="9"/>
    </row>
    <row r="71" spans="1:17" s="1" customFormat="1" ht="24.95" customHeight="1">
      <c r="A71" s="8">
        <v>68</v>
      </c>
      <c r="B71" s="15" t="s">
        <v>393</v>
      </c>
      <c r="C71" s="15" t="s">
        <v>17</v>
      </c>
      <c r="D71" s="10" t="s">
        <v>280</v>
      </c>
      <c r="E71" s="10" t="s">
        <v>281</v>
      </c>
      <c r="F71" s="15" t="s">
        <v>278</v>
      </c>
      <c r="G71" s="15" t="s">
        <v>282</v>
      </c>
      <c r="H71" s="8" t="s">
        <v>179</v>
      </c>
      <c r="I71" s="8"/>
      <c r="J71" s="8">
        <v>77.400000000000006</v>
      </c>
      <c r="K71" s="8"/>
      <c r="L71" s="8">
        <v>77.400000000000006</v>
      </c>
      <c r="M71" s="8">
        <v>1</v>
      </c>
      <c r="N71" s="9" t="s">
        <v>132</v>
      </c>
      <c r="O71" s="9" t="s">
        <v>412</v>
      </c>
      <c r="P71" s="9" t="s">
        <v>413</v>
      </c>
      <c r="Q71" s="9"/>
    </row>
    <row r="72" spans="1:17" s="1" customFormat="1" ht="24.95" customHeight="1">
      <c r="A72" s="8">
        <v>69</v>
      </c>
      <c r="B72" s="15" t="s">
        <v>394</v>
      </c>
      <c r="C72" s="15" t="s">
        <v>27</v>
      </c>
      <c r="D72" s="10" t="s">
        <v>283</v>
      </c>
      <c r="E72" s="10" t="s">
        <v>284</v>
      </c>
      <c r="F72" s="15" t="s">
        <v>285</v>
      </c>
      <c r="G72" s="15" t="s">
        <v>286</v>
      </c>
      <c r="H72" s="8" t="s">
        <v>179</v>
      </c>
      <c r="I72" s="8"/>
      <c r="J72" s="8">
        <v>87.8</v>
      </c>
      <c r="K72" s="8"/>
      <c r="L72" s="14">
        <v>87.8</v>
      </c>
      <c r="M72" s="8">
        <v>1</v>
      </c>
      <c r="N72" s="9" t="s">
        <v>110</v>
      </c>
      <c r="O72" s="9" t="s">
        <v>412</v>
      </c>
      <c r="P72" s="9" t="s">
        <v>413</v>
      </c>
      <c r="Q72" s="9"/>
    </row>
    <row r="73" spans="1:17" s="1" customFormat="1" ht="24.95" customHeight="1">
      <c r="A73" s="8">
        <v>70</v>
      </c>
      <c r="B73" s="9" t="s">
        <v>395</v>
      </c>
      <c r="C73" s="9" t="s">
        <v>27</v>
      </c>
      <c r="D73" s="8" t="s">
        <v>287</v>
      </c>
      <c r="E73" s="10" t="s">
        <v>288</v>
      </c>
      <c r="F73" s="8" t="s">
        <v>289</v>
      </c>
      <c r="G73" s="9" t="s">
        <v>290</v>
      </c>
      <c r="H73" s="8">
        <v>61.8</v>
      </c>
      <c r="I73" s="8">
        <f t="shared" ref="I73:I81" si="31">H73*0.6</f>
        <v>37.08</v>
      </c>
      <c r="J73" s="8">
        <v>84.2</v>
      </c>
      <c r="K73" s="8">
        <f t="shared" ref="K73" si="32">J73*0.4</f>
        <v>33.68</v>
      </c>
      <c r="L73" s="14">
        <f t="shared" ref="L73" si="33">I73+K73</f>
        <v>70.759999999999991</v>
      </c>
      <c r="M73" s="8">
        <v>1</v>
      </c>
      <c r="N73" s="9" t="s">
        <v>192</v>
      </c>
      <c r="O73" s="9" t="s">
        <v>412</v>
      </c>
      <c r="P73" s="9" t="s">
        <v>413</v>
      </c>
      <c r="Q73" s="9"/>
    </row>
    <row r="74" spans="1:17" s="1" customFormat="1" ht="24.95" customHeight="1">
      <c r="A74" s="8">
        <v>71</v>
      </c>
      <c r="B74" s="9" t="s">
        <v>396</v>
      </c>
      <c r="C74" s="9" t="s">
        <v>27</v>
      </c>
      <c r="D74" s="8" t="s">
        <v>291</v>
      </c>
      <c r="E74" s="10" t="s">
        <v>292</v>
      </c>
      <c r="F74" s="8" t="s">
        <v>293</v>
      </c>
      <c r="G74" s="9" t="s">
        <v>294</v>
      </c>
      <c r="H74" s="8">
        <v>62</v>
      </c>
      <c r="I74" s="8">
        <f t="shared" si="31"/>
        <v>37.199999999999996</v>
      </c>
      <c r="J74" s="8">
        <v>90.2</v>
      </c>
      <c r="K74" s="8">
        <f t="shared" ref="K74:K77" si="34">J74*0.4</f>
        <v>36.080000000000005</v>
      </c>
      <c r="L74" s="14">
        <f t="shared" ref="L74:L77" si="35">I74+K74</f>
        <v>73.28</v>
      </c>
      <c r="M74" s="8">
        <v>1</v>
      </c>
      <c r="N74" s="9" t="s">
        <v>132</v>
      </c>
      <c r="O74" s="9" t="s">
        <v>412</v>
      </c>
      <c r="P74" s="9" t="s">
        <v>413</v>
      </c>
      <c r="Q74" s="9"/>
    </row>
    <row r="75" spans="1:17" s="1" customFormat="1" ht="24.95" customHeight="1">
      <c r="A75" s="8">
        <v>72</v>
      </c>
      <c r="B75" s="9" t="s">
        <v>397</v>
      </c>
      <c r="C75" s="9" t="s">
        <v>17</v>
      </c>
      <c r="D75" s="8" t="s">
        <v>295</v>
      </c>
      <c r="E75" s="10" t="s">
        <v>296</v>
      </c>
      <c r="F75" s="8" t="s">
        <v>297</v>
      </c>
      <c r="G75" s="9" t="s">
        <v>298</v>
      </c>
      <c r="H75" s="8">
        <v>69.599999999999994</v>
      </c>
      <c r="I75" s="8">
        <f t="shared" si="31"/>
        <v>41.76</v>
      </c>
      <c r="J75" s="8">
        <v>84.4</v>
      </c>
      <c r="K75" s="8">
        <f t="shared" si="34"/>
        <v>33.760000000000005</v>
      </c>
      <c r="L75" s="14">
        <f t="shared" si="35"/>
        <v>75.52000000000001</v>
      </c>
      <c r="M75" s="8">
        <v>1</v>
      </c>
      <c r="N75" s="9" t="s">
        <v>132</v>
      </c>
      <c r="O75" s="9" t="s">
        <v>412</v>
      </c>
      <c r="P75" s="9" t="s">
        <v>413</v>
      </c>
      <c r="Q75" s="9"/>
    </row>
    <row r="76" spans="1:17" s="1" customFormat="1" ht="24.95" customHeight="1">
      <c r="A76" s="8">
        <v>73</v>
      </c>
      <c r="B76" s="9" t="s">
        <v>398</v>
      </c>
      <c r="C76" s="9" t="s">
        <v>17</v>
      </c>
      <c r="D76" s="8" t="s">
        <v>299</v>
      </c>
      <c r="E76" s="10" t="s">
        <v>300</v>
      </c>
      <c r="F76" s="8" t="s">
        <v>301</v>
      </c>
      <c r="G76" s="9" t="s">
        <v>302</v>
      </c>
      <c r="H76" s="8">
        <v>48</v>
      </c>
      <c r="I76" s="8">
        <f t="shared" si="31"/>
        <v>28.799999999999997</v>
      </c>
      <c r="J76" s="8">
        <v>81.599999999999994</v>
      </c>
      <c r="K76" s="8">
        <f t="shared" si="34"/>
        <v>32.64</v>
      </c>
      <c r="L76" s="14">
        <f t="shared" si="35"/>
        <v>61.44</v>
      </c>
      <c r="M76" s="8">
        <v>1</v>
      </c>
      <c r="N76" s="9" t="s">
        <v>110</v>
      </c>
      <c r="O76" s="9" t="s">
        <v>412</v>
      </c>
      <c r="P76" s="9" t="s">
        <v>413</v>
      </c>
      <c r="Q76" s="9"/>
    </row>
    <row r="77" spans="1:17" s="1" customFormat="1" ht="24.95" customHeight="1">
      <c r="A77" s="8">
        <v>74</v>
      </c>
      <c r="B77" s="9" t="s">
        <v>399</v>
      </c>
      <c r="C77" s="9" t="s">
        <v>27</v>
      </c>
      <c r="D77" s="8" t="s">
        <v>303</v>
      </c>
      <c r="E77" s="10" t="s">
        <v>304</v>
      </c>
      <c r="F77" s="8" t="s">
        <v>305</v>
      </c>
      <c r="G77" s="9" t="s">
        <v>306</v>
      </c>
      <c r="H77" s="8">
        <v>58.6</v>
      </c>
      <c r="I77" s="8">
        <f t="shared" si="31"/>
        <v>35.159999999999997</v>
      </c>
      <c r="J77" s="8">
        <v>83.6</v>
      </c>
      <c r="K77" s="8">
        <f t="shared" si="34"/>
        <v>33.44</v>
      </c>
      <c r="L77" s="14">
        <f t="shared" si="35"/>
        <v>68.599999999999994</v>
      </c>
      <c r="M77" s="8">
        <v>1</v>
      </c>
      <c r="N77" s="9" t="s">
        <v>110</v>
      </c>
      <c r="O77" s="9" t="s">
        <v>412</v>
      </c>
      <c r="P77" s="9" t="s">
        <v>413</v>
      </c>
      <c r="Q77" s="9"/>
    </row>
    <row r="78" spans="1:17" s="1" customFormat="1" ht="24.95" customHeight="1">
      <c r="A78" s="8">
        <v>75</v>
      </c>
      <c r="B78" s="9" t="s">
        <v>400</v>
      </c>
      <c r="C78" s="9" t="s">
        <v>17</v>
      </c>
      <c r="D78" s="8" t="s">
        <v>307</v>
      </c>
      <c r="E78" s="10" t="s">
        <v>308</v>
      </c>
      <c r="F78" s="8" t="s">
        <v>309</v>
      </c>
      <c r="G78" s="9" t="s">
        <v>310</v>
      </c>
      <c r="H78" s="8">
        <v>56.2</v>
      </c>
      <c r="I78" s="8">
        <f t="shared" si="31"/>
        <v>33.72</v>
      </c>
      <c r="J78" s="8">
        <v>83.2</v>
      </c>
      <c r="K78" s="8">
        <f t="shared" ref="K78:K81" si="36">J78*0.4</f>
        <v>33.28</v>
      </c>
      <c r="L78" s="14">
        <f t="shared" ref="L78:L81" si="37">I78+K78</f>
        <v>67</v>
      </c>
      <c r="M78" s="8">
        <v>1</v>
      </c>
      <c r="N78" s="9" t="s">
        <v>132</v>
      </c>
      <c r="O78" s="9" t="s">
        <v>412</v>
      </c>
      <c r="P78" s="9" t="s">
        <v>413</v>
      </c>
      <c r="Q78" s="9"/>
    </row>
    <row r="79" spans="1:17" s="1" customFormat="1" ht="24.95" customHeight="1">
      <c r="A79" s="8">
        <v>76</v>
      </c>
      <c r="B79" s="9" t="s">
        <v>401</v>
      </c>
      <c r="C79" s="9" t="s">
        <v>27</v>
      </c>
      <c r="D79" s="8" t="s">
        <v>311</v>
      </c>
      <c r="E79" s="10" t="s">
        <v>312</v>
      </c>
      <c r="F79" s="8" t="s">
        <v>313</v>
      </c>
      <c r="G79" s="9" t="s">
        <v>314</v>
      </c>
      <c r="H79" s="8">
        <v>75.8</v>
      </c>
      <c r="I79" s="8">
        <f t="shared" si="31"/>
        <v>45.48</v>
      </c>
      <c r="J79" s="8">
        <v>86.2</v>
      </c>
      <c r="K79" s="8">
        <f t="shared" si="36"/>
        <v>34.480000000000004</v>
      </c>
      <c r="L79" s="14">
        <f t="shared" si="37"/>
        <v>79.960000000000008</v>
      </c>
      <c r="M79" s="8">
        <v>1</v>
      </c>
      <c r="N79" s="9" t="s">
        <v>110</v>
      </c>
      <c r="O79" s="9" t="s">
        <v>412</v>
      </c>
      <c r="P79" s="9" t="s">
        <v>413</v>
      </c>
      <c r="Q79" s="9"/>
    </row>
    <row r="80" spans="1:17" s="1" customFormat="1" ht="24.95" customHeight="1">
      <c r="A80" s="8">
        <v>77</v>
      </c>
      <c r="B80" s="9" t="s">
        <v>402</v>
      </c>
      <c r="C80" s="9" t="s">
        <v>17</v>
      </c>
      <c r="D80" s="8" t="s">
        <v>315</v>
      </c>
      <c r="E80" s="10" t="s">
        <v>316</v>
      </c>
      <c r="F80" s="8" t="s">
        <v>317</v>
      </c>
      <c r="G80" s="9" t="s">
        <v>318</v>
      </c>
      <c r="H80" s="8">
        <v>77.8</v>
      </c>
      <c r="I80" s="8">
        <f t="shared" si="31"/>
        <v>46.68</v>
      </c>
      <c r="J80" s="8">
        <v>76.8</v>
      </c>
      <c r="K80" s="8">
        <f t="shared" si="36"/>
        <v>30.72</v>
      </c>
      <c r="L80" s="14">
        <f t="shared" si="37"/>
        <v>77.400000000000006</v>
      </c>
      <c r="M80" s="8">
        <v>1</v>
      </c>
      <c r="N80" s="9" t="s">
        <v>110</v>
      </c>
      <c r="O80" s="9" t="s">
        <v>412</v>
      </c>
      <c r="P80" s="9" t="s">
        <v>413</v>
      </c>
      <c r="Q80" s="9"/>
    </row>
    <row r="81" spans="1:17" s="1" customFormat="1" ht="24.95" customHeight="1">
      <c r="A81" s="8">
        <v>78</v>
      </c>
      <c r="B81" s="9" t="s">
        <v>403</v>
      </c>
      <c r="C81" s="9" t="s">
        <v>17</v>
      </c>
      <c r="D81" s="8" t="s">
        <v>319</v>
      </c>
      <c r="E81" s="10" t="s">
        <v>320</v>
      </c>
      <c r="F81" s="8" t="s">
        <v>321</v>
      </c>
      <c r="G81" s="9" t="s">
        <v>322</v>
      </c>
      <c r="H81" s="8">
        <v>65.8</v>
      </c>
      <c r="I81" s="8">
        <f t="shared" si="31"/>
        <v>39.479999999999997</v>
      </c>
      <c r="J81" s="8">
        <v>84</v>
      </c>
      <c r="K81" s="8">
        <f t="shared" si="36"/>
        <v>33.6</v>
      </c>
      <c r="L81" s="14">
        <f t="shared" si="37"/>
        <v>73.08</v>
      </c>
      <c r="M81" s="8">
        <v>1</v>
      </c>
      <c r="N81" s="9" t="s">
        <v>110</v>
      </c>
      <c r="O81" s="9" t="s">
        <v>412</v>
      </c>
      <c r="P81" s="9" t="s">
        <v>413</v>
      </c>
      <c r="Q81" s="9"/>
    </row>
    <row r="82" spans="1:17" s="1" customFormat="1" ht="24.95" customHeight="1">
      <c r="A82" s="8">
        <v>79</v>
      </c>
      <c r="B82" s="15" t="s">
        <v>404</v>
      </c>
      <c r="C82" s="15" t="s">
        <v>17</v>
      </c>
      <c r="D82" s="10" t="s">
        <v>323</v>
      </c>
      <c r="E82" s="10" t="s">
        <v>324</v>
      </c>
      <c r="F82" s="15" t="s">
        <v>325</v>
      </c>
      <c r="G82" s="15" t="s">
        <v>326</v>
      </c>
      <c r="H82" s="8" t="s">
        <v>179</v>
      </c>
      <c r="I82" s="8"/>
      <c r="J82" s="8">
        <v>75.400000000000006</v>
      </c>
      <c r="K82" s="8"/>
      <c r="L82" s="14">
        <v>75.400000000000006</v>
      </c>
      <c r="M82" s="8">
        <v>1</v>
      </c>
      <c r="N82" s="9" t="s">
        <v>110</v>
      </c>
      <c r="O82" s="9" t="s">
        <v>412</v>
      </c>
      <c r="P82" s="9" t="s">
        <v>413</v>
      </c>
      <c r="Q82" s="9"/>
    </row>
    <row r="83" spans="1:17" s="1" customFormat="1" ht="24.95" customHeight="1">
      <c r="A83" s="8">
        <v>80</v>
      </c>
      <c r="B83" s="9" t="s">
        <v>405</v>
      </c>
      <c r="C83" s="9" t="s">
        <v>27</v>
      </c>
      <c r="D83" s="8" t="s">
        <v>327</v>
      </c>
      <c r="E83" s="10" t="s">
        <v>328</v>
      </c>
      <c r="F83" s="8" t="s">
        <v>329</v>
      </c>
      <c r="G83" s="9" t="s">
        <v>330</v>
      </c>
      <c r="H83" s="8">
        <v>69</v>
      </c>
      <c r="I83" s="8">
        <f t="shared" ref="I83" si="38">H83*0.6</f>
        <v>41.4</v>
      </c>
      <c r="J83" s="8">
        <v>87</v>
      </c>
      <c r="K83" s="8">
        <f t="shared" ref="K83" si="39">J83*0.4</f>
        <v>34.800000000000004</v>
      </c>
      <c r="L83" s="14">
        <f t="shared" ref="L83" si="40">I83+K83</f>
        <v>76.2</v>
      </c>
      <c r="M83" s="8">
        <v>1</v>
      </c>
      <c r="N83" s="9" t="s">
        <v>110</v>
      </c>
      <c r="O83" s="9" t="s">
        <v>412</v>
      </c>
      <c r="P83" s="9" t="s">
        <v>413</v>
      </c>
      <c r="Q83" s="9"/>
    </row>
  </sheetData>
  <sortState ref="A2:O243">
    <sortCondition descending="1" ref="L2"/>
  </sortState>
  <mergeCells count="1">
    <mergeCell ref="A2:Q2"/>
  </mergeCells>
  <phoneticPr fontId="8" type="noConversion"/>
  <pageMargins left="0.94374999999999998" right="0.47152777777777799" top="0.31388888888888899" bottom="0.31388888888888899" header="0.31388888888888899" footer="0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</vt:lpstr>
      <vt:lpstr>汇总!Print_Titles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2017-08-02T03:28:57Z</cp:lastPrinted>
  <dcterms:created xsi:type="dcterms:W3CDTF">2017-06-21T05:59:00Z</dcterms:created>
  <dcterms:modified xsi:type="dcterms:W3CDTF">2017-08-02T03:28:58Z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