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405" windowWidth="21720" windowHeight="11985"/>
  </bookViews>
  <sheets>
    <sheet name="新教师" sheetId="2" r:id="rId1"/>
  </sheets>
  <definedNames>
    <definedName name="_xlnm._FilterDatabase" localSheetId="0" hidden="1">新教师!$A$4:$I$88</definedName>
  </definedNames>
  <calcPr calcId="114210"/>
</workbook>
</file>

<file path=xl/calcChain.xml><?xml version="1.0" encoding="utf-8"?>
<calcChain xmlns="http://schemas.openxmlformats.org/spreadsheetml/2006/main">
  <c r="G98" i="2"/>
  <c r="E98"/>
  <c r="H98"/>
  <c r="G97"/>
  <c r="E97"/>
  <c r="H97"/>
  <c r="E96"/>
  <c r="G96"/>
  <c r="H96"/>
  <c r="G95"/>
  <c r="E95"/>
  <c r="H95"/>
  <c r="G94"/>
  <c r="E94"/>
  <c r="H94"/>
  <c r="G93"/>
  <c r="E93"/>
  <c r="H93"/>
  <c r="E89"/>
  <c r="H89"/>
  <c r="E90"/>
  <c r="H90"/>
  <c r="G88"/>
  <c r="E88"/>
  <c r="G87"/>
  <c r="E87"/>
  <c r="G86"/>
  <c r="E86"/>
  <c r="G85"/>
  <c r="E85"/>
  <c r="G84"/>
  <c r="E84"/>
  <c r="G83"/>
  <c r="E83"/>
  <c r="G82"/>
  <c r="E82"/>
  <c r="G81"/>
  <c r="E81"/>
  <c r="G80"/>
  <c r="E80"/>
  <c r="H80"/>
  <c r="G79"/>
  <c r="E79"/>
  <c r="G78"/>
  <c r="E78"/>
  <c r="H78"/>
  <c r="G77"/>
  <c r="E77"/>
  <c r="G76"/>
  <c r="E76"/>
  <c r="H76"/>
  <c r="G75"/>
  <c r="E75"/>
  <c r="G74"/>
  <c r="E74"/>
  <c r="H74"/>
  <c r="G73"/>
  <c r="E73"/>
  <c r="G72"/>
  <c r="E72"/>
  <c r="H72"/>
  <c r="G71"/>
  <c r="E71"/>
  <c r="G70"/>
  <c r="E70"/>
  <c r="H70"/>
  <c r="G69"/>
  <c r="E69"/>
  <c r="G68"/>
  <c r="E68"/>
  <c r="H68"/>
  <c r="G67"/>
  <c r="E67"/>
  <c r="G66"/>
  <c r="E66"/>
  <c r="H66"/>
  <c r="G65"/>
  <c r="E65"/>
  <c r="G64"/>
  <c r="E64"/>
  <c r="H64"/>
  <c r="G63"/>
  <c r="E63"/>
  <c r="G62"/>
  <c r="E62"/>
  <c r="H62"/>
  <c r="G61"/>
  <c r="E61"/>
  <c r="G60"/>
  <c r="E60"/>
  <c r="H60"/>
  <c r="G59"/>
  <c r="E59"/>
  <c r="G58"/>
  <c r="E58"/>
  <c r="H58"/>
  <c r="G57"/>
  <c r="E57"/>
  <c r="G56"/>
  <c r="E56"/>
  <c r="H56"/>
  <c r="G55"/>
  <c r="E55"/>
  <c r="G54"/>
  <c r="E54"/>
  <c r="H54"/>
  <c r="G53"/>
  <c r="E53"/>
  <c r="G52"/>
  <c r="E52"/>
  <c r="H52"/>
  <c r="G51"/>
  <c r="E51"/>
  <c r="G50"/>
  <c r="E50"/>
  <c r="G49"/>
  <c r="E49"/>
  <c r="G48"/>
  <c r="E48"/>
  <c r="E47"/>
  <c r="G46"/>
  <c r="E46"/>
  <c r="G45"/>
  <c r="E45"/>
  <c r="G44"/>
  <c r="E44"/>
  <c r="G43"/>
  <c r="E43"/>
  <c r="G42"/>
  <c r="E42"/>
  <c r="G41"/>
  <c r="E41"/>
  <c r="G40"/>
  <c r="E40"/>
  <c r="G39"/>
  <c r="E39"/>
  <c r="G38"/>
  <c r="E38"/>
  <c r="G37"/>
  <c r="E37"/>
  <c r="G36"/>
  <c r="E36"/>
  <c r="G35"/>
  <c r="E35"/>
  <c r="G34"/>
  <c r="E34"/>
  <c r="G33"/>
  <c r="E33"/>
  <c r="G32"/>
  <c r="E32"/>
  <c r="G31"/>
  <c r="E31"/>
  <c r="G30"/>
  <c r="E30"/>
  <c r="G29"/>
  <c r="E29"/>
  <c r="G28"/>
  <c r="E28"/>
  <c r="G27"/>
  <c r="E27"/>
  <c r="G26"/>
  <c r="E26"/>
  <c r="G25"/>
  <c r="E25"/>
  <c r="G24"/>
  <c r="E24"/>
  <c r="G23"/>
  <c r="E23"/>
  <c r="G22"/>
  <c r="E22"/>
  <c r="G21"/>
  <c r="E21"/>
  <c r="G20"/>
  <c r="E20"/>
  <c r="G19"/>
  <c r="E19"/>
  <c r="G18"/>
  <c r="E18"/>
  <c r="E17"/>
  <c r="G16"/>
  <c r="E16"/>
  <c r="G15"/>
  <c r="E15"/>
  <c r="G14"/>
  <c r="E14"/>
  <c r="G13"/>
  <c r="E13"/>
  <c r="G12"/>
  <c r="E12"/>
  <c r="G11"/>
  <c r="E11"/>
  <c r="G10"/>
  <c r="E10"/>
  <c r="G9"/>
  <c r="E9"/>
  <c r="G8"/>
  <c r="E8"/>
  <c r="G7"/>
  <c r="E7"/>
  <c r="G6"/>
  <c r="E6"/>
  <c r="H6"/>
  <c r="G5"/>
  <c r="E5"/>
  <c r="G4"/>
  <c r="E4"/>
  <c r="H82"/>
  <c r="H4"/>
  <c r="H8"/>
  <c r="H10"/>
  <c r="H12"/>
  <c r="H14"/>
  <c r="H16"/>
  <c r="H18"/>
  <c r="H20"/>
  <c r="H22"/>
  <c r="H24"/>
  <c r="H26"/>
  <c r="H28"/>
  <c r="H30"/>
  <c r="H32"/>
  <c r="H34"/>
  <c r="H36"/>
  <c r="H38"/>
  <c r="H40"/>
  <c r="H42"/>
  <c r="H44"/>
  <c r="H46"/>
  <c r="H48"/>
  <c r="H84"/>
  <c r="H86"/>
  <c r="H88"/>
  <c r="H50"/>
  <c r="H5"/>
  <c r="H7"/>
  <c r="H9"/>
  <c r="H11"/>
  <c r="H13"/>
  <c r="H15"/>
  <c r="H17"/>
  <c r="H19"/>
  <c r="H21"/>
  <c r="H23"/>
  <c r="H25"/>
  <c r="H27"/>
  <c r="H29"/>
  <c r="H31"/>
  <c r="H33"/>
  <c r="H35"/>
  <c r="H37"/>
  <c r="H39"/>
  <c r="H41"/>
  <c r="H43"/>
  <c r="H45"/>
  <c r="H47"/>
  <c r="H49"/>
  <c r="H51"/>
  <c r="H53"/>
  <c r="H55"/>
  <c r="H57"/>
  <c r="H59"/>
  <c r="H61"/>
  <c r="H63"/>
  <c r="H65"/>
  <c r="H67"/>
  <c r="H69"/>
  <c r="H71"/>
  <c r="H73"/>
  <c r="H75"/>
  <c r="H77"/>
  <c r="H79"/>
  <c r="H81"/>
  <c r="H83"/>
  <c r="H85"/>
  <c r="H87"/>
</calcChain>
</file>

<file path=xl/sharedStrings.xml><?xml version="1.0" encoding="utf-8"?>
<sst xmlns="http://schemas.openxmlformats.org/spreadsheetml/2006/main" count="394" uniqueCount="152">
  <si>
    <t/>
  </si>
  <si>
    <t>女</t>
  </si>
  <si>
    <t>07080803712</t>
  </si>
  <si>
    <t>是</t>
  </si>
  <si>
    <t>07080803830</t>
  </si>
  <si>
    <t>07080803730</t>
  </si>
  <si>
    <t>07080803502</t>
  </si>
  <si>
    <t>07080803526</t>
  </si>
  <si>
    <t>07080803726</t>
  </si>
  <si>
    <t>07080803803</t>
  </si>
  <si>
    <t>07080803902</t>
  </si>
  <si>
    <t>07080803612</t>
  </si>
  <si>
    <t>07080803518</t>
  </si>
  <si>
    <t>07080803501</t>
  </si>
  <si>
    <t>07080803425</t>
  </si>
  <si>
    <t>07080803417</t>
  </si>
  <si>
    <t>男</t>
  </si>
  <si>
    <t>07080803411</t>
  </si>
  <si>
    <t>07080803412</t>
  </si>
  <si>
    <t>07080802628</t>
  </si>
  <si>
    <t>07080802629</t>
  </si>
  <si>
    <t>07080801629</t>
  </si>
  <si>
    <t>07080801708</t>
  </si>
  <si>
    <t>07080801707</t>
  </si>
  <si>
    <t>07080801628</t>
  </si>
  <si>
    <t>07080800918</t>
  </si>
  <si>
    <t>07080800920</t>
  </si>
  <si>
    <t>07080800421</t>
  </si>
  <si>
    <t>07080800427</t>
  </si>
  <si>
    <t>07080802906</t>
  </si>
  <si>
    <t>07080802907</t>
  </si>
  <si>
    <t>07080802623</t>
  </si>
  <si>
    <t>07080802609</t>
  </si>
  <si>
    <t>07080802113</t>
  </si>
  <si>
    <t>07080802110</t>
  </si>
  <si>
    <t>07080801611</t>
  </si>
  <si>
    <t>07080801605</t>
  </si>
  <si>
    <t>07080802524</t>
  </si>
  <si>
    <t>07080802428</t>
  </si>
  <si>
    <t>07080801423</t>
  </si>
  <si>
    <t>07080801504</t>
  </si>
  <si>
    <t>07080801328</t>
  </si>
  <si>
    <t>07080801403</t>
  </si>
  <si>
    <t>07080800924</t>
  </si>
  <si>
    <t>07080800922</t>
  </si>
  <si>
    <t>07080803327</t>
  </si>
  <si>
    <t>07080803329</t>
  </si>
  <si>
    <t>07080801205</t>
  </si>
  <si>
    <t>07080801219</t>
  </si>
  <si>
    <t>07080801112</t>
  </si>
  <si>
    <t>07080801117</t>
  </si>
  <si>
    <t>07080803214</t>
  </si>
  <si>
    <t>07080803307</t>
  </si>
  <si>
    <t>07080803101</t>
  </si>
  <si>
    <t>07080803015</t>
  </si>
  <si>
    <t>07080802917</t>
  </si>
  <si>
    <t>07080802926</t>
  </si>
  <si>
    <t>07080800827</t>
  </si>
  <si>
    <t>07080800913</t>
  </si>
  <si>
    <t>07080800818</t>
  </si>
  <si>
    <t>07080800815</t>
  </si>
  <si>
    <t>07080800805</t>
  </si>
  <si>
    <t>07080800802</t>
  </si>
  <si>
    <t>07080800403</t>
  </si>
  <si>
    <t>07080800408</t>
  </si>
  <si>
    <t>07080800609</t>
  </si>
  <si>
    <t>07080800613</t>
  </si>
  <si>
    <t>07080800527</t>
  </si>
  <si>
    <t>07080800520</t>
  </si>
  <si>
    <t>07080800311</t>
  </si>
  <si>
    <t>07080800220</t>
  </si>
  <si>
    <t>07080800127</t>
  </si>
  <si>
    <t>07080800119</t>
  </si>
  <si>
    <t>07080802912</t>
  </si>
  <si>
    <t>07080802909</t>
  </si>
  <si>
    <t>07080802828</t>
  </si>
  <si>
    <t>07080802808</t>
  </si>
  <si>
    <t>07080802010</t>
  </si>
  <si>
    <t>07080802028</t>
  </si>
  <si>
    <t>07080801908</t>
  </si>
  <si>
    <t>07080801929</t>
  </si>
  <si>
    <t>07080802724</t>
  </si>
  <si>
    <t>07080802708</t>
  </si>
  <si>
    <t>07080802127</t>
  </si>
  <si>
    <t>07080802123</t>
  </si>
  <si>
    <t>07080802414</t>
  </si>
  <si>
    <t>07080802309</t>
  </si>
  <si>
    <t>07080801801</t>
  </si>
  <si>
    <t>07080801710</t>
  </si>
  <si>
    <t>按60%折算</t>
  </si>
  <si>
    <t>面试成绩</t>
  </si>
  <si>
    <t>按40%折算</t>
  </si>
  <si>
    <t>笔试成绩</t>
  </si>
  <si>
    <t>是否进入体检</t>
  </si>
  <si>
    <t>报考岗位</t>
  </si>
  <si>
    <t>性别</t>
  </si>
  <si>
    <t>准考证号</t>
  </si>
  <si>
    <t>总成绩</t>
  </si>
  <si>
    <t>缺考</t>
    <phoneticPr fontId="2" type="noConversion"/>
  </si>
  <si>
    <t>2017220501（华二中地理）</t>
    <phoneticPr fontId="2" type="noConversion"/>
  </si>
  <si>
    <t>2017220502（华二中历史）</t>
    <phoneticPr fontId="2" type="noConversion"/>
  </si>
  <si>
    <t>2017220503（华三中数学）</t>
    <phoneticPr fontId="2" type="noConversion"/>
  </si>
  <si>
    <t>2017220504（华五中英语）</t>
    <phoneticPr fontId="2" type="noConversion"/>
  </si>
  <si>
    <t>2017220505（初中语文）（男）</t>
    <phoneticPr fontId="2" type="noConversion"/>
  </si>
  <si>
    <t>2017220506（初中语文）（女）</t>
    <phoneticPr fontId="2" type="noConversion"/>
  </si>
  <si>
    <t>2017220507（华九中数学）</t>
    <phoneticPr fontId="2" type="noConversion"/>
  </si>
  <si>
    <t>2017220508（华九中物理）</t>
    <phoneticPr fontId="2" type="noConversion"/>
  </si>
  <si>
    <t>2017220509（华九中化学）</t>
    <phoneticPr fontId="2" type="noConversion"/>
  </si>
  <si>
    <t>2017220510（华九中音乐）</t>
    <phoneticPr fontId="2" type="noConversion"/>
  </si>
  <si>
    <t>2017220511（宁州镇示范小学语文）（男）</t>
    <phoneticPr fontId="2" type="noConversion"/>
  </si>
  <si>
    <t>2017220512（宁州镇示范小学语文）（女）</t>
    <phoneticPr fontId="2" type="noConversion"/>
  </si>
  <si>
    <t>2017220513（宁州镇示范小学语文）（不限）</t>
    <phoneticPr fontId="2" type="noConversion"/>
  </si>
  <si>
    <t>2017220514（宁州镇示范小学数学）（男）</t>
    <phoneticPr fontId="2" type="noConversion"/>
  </si>
  <si>
    <t>2017220515（宁州镇示范小学数学）（女）</t>
    <phoneticPr fontId="2" type="noConversion"/>
  </si>
  <si>
    <t>2017220516（宁州中心小学语文）（男）</t>
    <phoneticPr fontId="2" type="noConversion"/>
  </si>
  <si>
    <t>2017220517（宁州镇中心小学语文）（女）</t>
    <phoneticPr fontId="2" type="noConversion"/>
  </si>
  <si>
    <t>2017220518（宁州镇中心小学数学）（男）</t>
    <phoneticPr fontId="2" type="noConversion"/>
  </si>
  <si>
    <t>2017220519（宁州镇中心小学数学）（女）</t>
    <phoneticPr fontId="2" type="noConversion"/>
  </si>
  <si>
    <t>2017220520（宁州镇中心小学英语）</t>
    <phoneticPr fontId="2" type="noConversion"/>
  </si>
  <si>
    <t>2017220521（宁州镇中心小学音乐）</t>
    <phoneticPr fontId="2" type="noConversion"/>
  </si>
  <si>
    <t>2017220522（青龙镇中心小学语文）</t>
    <phoneticPr fontId="2" type="noConversion"/>
  </si>
  <si>
    <t>2017220523（青龙镇中心小学数学）</t>
    <phoneticPr fontId="2" type="noConversion"/>
  </si>
  <si>
    <t>2017220524（青龙镇中心小学英语）</t>
    <phoneticPr fontId="2" type="noConversion"/>
  </si>
  <si>
    <t>2017220525（盘溪镇中心小学语文）</t>
    <phoneticPr fontId="2" type="noConversion"/>
  </si>
  <si>
    <t>2017220526（盘溪镇中心小学数学）</t>
    <phoneticPr fontId="2" type="noConversion"/>
  </si>
  <si>
    <t>2017220527（盘溪镇中心小学英语）</t>
    <phoneticPr fontId="2" type="noConversion"/>
  </si>
  <si>
    <t>2017220528（盘溪镇中心小学音乐）</t>
    <phoneticPr fontId="2" type="noConversion"/>
  </si>
  <si>
    <t>2017220529（通红甸中心小学语文）</t>
    <phoneticPr fontId="2" type="noConversion"/>
  </si>
  <si>
    <t>2017220530（通红甸中心小学数学）</t>
    <phoneticPr fontId="2" type="noConversion"/>
  </si>
  <si>
    <t>2017220531（通红甸中心小学英语）</t>
    <phoneticPr fontId="2" type="noConversion"/>
  </si>
  <si>
    <t>2017220532（通红甸中心小学计算机）</t>
    <phoneticPr fontId="2" type="noConversion"/>
  </si>
  <si>
    <t>2017220533（乡村小学美术）（男）</t>
    <phoneticPr fontId="2" type="noConversion"/>
  </si>
  <si>
    <t>2017220534（乡村小学美术）（女）</t>
    <phoneticPr fontId="2" type="noConversion"/>
  </si>
  <si>
    <t>2017220535（乡村幼儿教师）</t>
    <phoneticPr fontId="2" type="noConversion"/>
  </si>
  <si>
    <t>男</t>
    <phoneticPr fontId="2" type="noConversion"/>
  </si>
  <si>
    <t>女</t>
    <phoneticPr fontId="2" type="noConversion"/>
  </si>
  <si>
    <t>按50%折算</t>
    <phoneticPr fontId="2" type="noConversion"/>
  </si>
  <si>
    <t>07080904023</t>
    <phoneticPr fontId="2" type="noConversion"/>
  </si>
  <si>
    <t>07080904102</t>
    <phoneticPr fontId="2" type="noConversion"/>
  </si>
  <si>
    <t>2017220536（教育局会计）（男）</t>
    <phoneticPr fontId="2" type="noConversion"/>
  </si>
  <si>
    <t>07080904424</t>
    <phoneticPr fontId="2" type="noConversion"/>
  </si>
  <si>
    <t>07080904715</t>
    <phoneticPr fontId="2" type="noConversion"/>
  </si>
  <si>
    <t>2017220537（教育局会计）（女）</t>
    <phoneticPr fontId="2" type="noConversion"/>
  </si>
  <si>
    <t>07080904926</t>
    <phoneticPr fontId="2" type="noConversion"/>
  </si>
  <si>
    <t>07080905021</t>
    <phoneticPr fontId="2" type="noConversion"/>
  </si>
  <si>
    <t>2017220538（教育局会计）</t>
    <phoneticPr fontId="2" type="noConversion"/>
  </si>
  <si>
    <t>是</t>
    <phoneticPr fontId="2" type="noConversion"/>
  </si>
  <si>
    <t>07080803522</t>
  </si>
  <si>
    <t>07080803802</t>
  </si>
  <si>
    <t>2017220535（乡村幼儿教师）</t>
  </si>
  <si>
    <t>缺考</t>
    <phoneticPr fontId="2" type="noConversion"/>
  </si>
  <si>
    <t>2017年华宁县事业单位公开招聘工作人员（第二批）综合成绩公示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</si>
</sst>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Calibri"/>
      <family val="2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9" fillId="0" borderId="0">
      <alignment vertical="center"/>
    </xf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3" fillId="0" borderId="0" applyFill="0" applyProtection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>
      <alignment vertical="center"/>
    </xf>
    <xf numFmtId="0" fontId="1" fillId="0" borderId="1" xfId="15" applyBorder="1" applyAlignment="1" applyProtection="1">
      <alignment horizontal="center" vertical="center"/>
      <protection hidden="1"/>
    </xf>
    <xf numFmtId="0" fontId="1" fillId="0" borderId="1" xfId="15" applyBorder="1" applyAlignment="1" applyProtection="1">
      <alignment horizontal="center" vertical="center" wrapText="1"/>
      <protection hidden="1"/>
    </xf>
    <xf numFmtId="0" fontId="1" fillId="0" borderId="1" xfId="16" applyBorder="1" applyAlignment="1" applyProtection="1">
      <alignment horizontal="center" vertical="center"/>
      <protection hidden="1"/>
    </xf>
    <xf numFmtId="0" fontId="1" fillId="0" borderId="1" xfId="16" applyBorder="1" applyAlignment="1" applyProtection="1">
      <alignment horizontal="center" vertical="center" wrapText="1"/>
      <protection hidden="1"/>
    </xf>
    <xf numFmtId="176" fontId="1" fillId="0" borderId="1" xfId="16" applyNumberFormat="1" applyBorder="1" applyAlignment="1" applyProtection="1">
      <alignment horizontal="center" vertical="center"/>
      <protection hidden="1"/>
    </xf>
    <xf numFmtId="176" fontId="1" fillId="0" borderId="1" xfId="15" applyNumberFormat="1" applyBorder="1" applyAlignment="1" applyProtection="1">
      <alignment horizontal="center" vertical="center"/>
      <protection hidden="1"/>
    </xf>
    <xf numFmtId="176" fontId="1" fillId="0" borderId="1" xfId="15" applyNumberFormat="1" applyFill="1" applyBorder="1" applyAlignment="1" applyProtection="1">
      <alignment horizontal="center" vertical="center"/>
      <protection hidden="1"/>
    </xf>
    <xf numFmtId="0" fontId="5" fillId="0" borderId="1" xfId="17" applyFont="1" applyFill="1" applyBorder="1" applyAlignment="1" applyProtection="1">
      <alignment horizontal="center" vertical="center" wrapText="1"/>
    </xf>
    <xf numFmtId="176" fontId="5" fillId="0" borderId="1" xfId="17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4" fillId="0" borderId="1" xfId="15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7" fillId="0" borderId="1" xfId="17" applyFont="1" applyFill="1" applyBorder="1" applyAlignment="1" applyProtection="1">
      <alignment horizontal="center" vertical="center" wrapText="1"/>
    </xf>
    <xf numFmtId="176" fontId="7" fillId="0" borderId="1" xfId="17" applyNumberFormat="1" applyFont="1" applyFill="1" applyBorder="1" applyAlignment="1" applyProtection="1">
      <alignment horizontal="center" vertical="center" wrapText="1"/>
    </xf>
    <xf numFmtId="0" fontId="5" fillId="0" borderId="1" xfId="15" applyFont="1" applyBorder="1" applyAlignment="1" applyProtection="1">
      <alignment horizontal="center" vertical="center"/>
      <protection hidden="1"/>
    </xf>
    <xf numFmtId="176" fontId="5" fillId="0" borderId="1" xfId="15" applyNumberFormat="1" applyFont="1" applyBorder="1" applyAlignment="1" applyProtection="1">
      <alignment horizontal="center" vertical="center"/>
      <protection hidden="1"/>
    </xf>
    <xf numFmtId="176" fontId="5" fillId="0" borderId="1" xfId="16" applyNumberFormat="1" applyFont="1" applyBorder="1" applyAlignment="1" applyProtection="1">
      <alignment horizontal="center" vertical="center"/>
      <protection hidden="1"/>
    </xf>
    <xf numFmtId="176" fontId="5" fillId="0" borderId="1" xfId="15" applyNumberFormat="1" applyFont="1" applyFill="1" applyBorder="1" applyAlignment="1" applyProtection="1">
      <alignment horizontal="center" vertical="center"/>
      <protection hidden="1"/>
    </xf>
    <xf numFmtId="0" fontId="5" fillId="0" borderId="1" xfId="15" applyFont="1" applyBorder="1" applyAlignment="1" applyProtection="1">
      <alignment horizontal="center" vertical="center" wrapText="1"/>
      <protection hidden="1"/>
    </xf>
    <xf numFmtId="0" fontId="5" fillId="0" borderId="1" xfId="16" applyFont="1" applyBorder="1" applyAlignment="1" applyProtection="1">
      <alignment horizontal="center" vertical="center"/>
      <protection hidden="1"/>
    </xf>
    <xf numFmtId="0" fontId="5" fillId="0" borderId="1" xfId="16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15" applyFont="1" applyBorder="1" applyAlignment="1" applyProtection="1">
      <alignment horizontal="center" vertical="center"/>
      <protection hidden="1"/>
    </xf>
    <xf numFmtId="0" fontId="1" fillId="0" borderId="1" xfId="16" applyFont="1" applyBorder="1" applyAlignment="1" applyProtection="1">
      <alignment horizontal="center" vertical="center"/>
      <protection hidden="1"/>
    </xf>
    <xf numFmtId="49" fontId="1" fillId="2" borderId="1" xfId="18" applyNumberFormat="1" applyFill="1" applyBorder="1" applyAlignment="1" applyProtection="1">
      <alignment horizontal="center"/>
      <protection locked="0"/>
    </xf>
    <xf numFmtId="49" fontId="1" fillId="2" borderId="1" xfId="1" applyNumberFormat="1" applyFill="1" applyBorder="1" applyAlignment="1" applyProtection="1">
      <alignment horizontal="center"/>
      <protection locked="0"/>
    </xf>
    <xf numFmtId="49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2" xfId="17" applyFont="1" applyFill="1" applyBorder="1" applyAlignment="1" applyProtection="1">
      <alignment horizontal="center" vertical="center" wrapText="1"/>
    </xf>
    <xf numFmtId="0" fontId="5" fillId="0" borderId="3" xfId="17" applyFont="1" applyFill="1" applyBorder="1" applyAlignment="1" applyProtection="1">
      <alignment horizontal="center" vertical="center" wrapText="1"/>
    </xf>
    <xf numFmtId="0" fontId="5" fillId="0" borderId="2" xfId="17" applyFont="1" applyFill="1" applyBorder="1" applyAlignment="1" applyProtection="1">
      <alignment horizontal="center" vertical="center" shrinkToFit="1"/>
    </xf>
    <xf numFmtId="0" fontId="5" fillId="0" borderId="3" xfId="17" applyFont="1" applyFill="1" applyBorder="1" applyAlignment="1" applyProtection="1">
      <alignment horizontal="center" vertical="center" shrinkToFit="1"/>
    </xf>
    <xf numFmtId="0" fontId="5" fillId="0" borderId="4" xfId="17" applyFont="1" applyFill="1" applyBorder="1" applyAlignment="1" applyProtection="1">
      <alignment horizontal="center" vertical="center" wrapText="1"/>
    </xf>
    <xf numFmtId="0" fontId="5" fillId="0" borderId="5" xfId="17" applyFont="1" applyFill="1" applyBorder="1" applyAlignment="1" applyProtection="1">
      <alignment horizontal="center" vertical="center" wrapText="1"/>
    </xf>
    <xf numFmtId="176" fontId="5" fillId="0" borderId="2" xfId="17" applyNumberFormat="1" applyFont="1" applyFill="1" applyBorder="1" applyAlignment="1" applyProtection="1">
      <alignment horizontal="center" vertical="center" wrapText="1"/>
    </xf>
    <xf numFmtId="176" fontId="5" fillId="0" borderId="3" xfId="17" applyNumberFormat="1" applyFont="1" applyFill="1" applyBorder="1" applyAlignment="1" applyProtection="1">
      <alignment horizontal="center" vertical="center" wrapText="1"/>
    </xf>
    <xf numFmtId="0" fontId="6" fillId="0" borderId="6" xfId="17" applyFont="1" applyFill="1" applyBorder="1" applyAlignment="1" applyProtection="1">
      <alignment horizontal="center" vertical="center" wrapText="1"/>
    </xf>
  </cellXfs>
  <cellStyles count="21">
    <cellStyle name="常规" xfId="0" builtinId="0"/>
    <cellStyle name="常规 10" xfId="1"/>
    <cellStyle name="常规 11" xfId="2"/>
    <cellStyle name="常规 12" xfId="3"/>
    <cellStyle name="常规 2" xfId="4"/>
    <cellStyle name="常规 2 10" xfId="5"/>
    <cellStyle name="常规 2 11" xfId="6"/>
    <cellStyle name="常规 2 2" xfId="7"/>
    <cellStyle name="常规 2 3" xfId="8"/>
    <cellStyle name="常规 2 4" xfId="9"/>
    <cellStyle name="常规 2 5" xfId="10"/>
    <cellStyle name="常规 2 6" xfId="11"/>
    <cellStyle name="常规 2 7" xfId="12"/>
    <cellStyle name="常规 2 8" xfId="13"/>
    <cellStyle name="常规 2 9" xfId="14"/>
    <cellStyle name="常规 3" xfId="15"/>
    <cellStyle name="常规 4" xfId="16"/>
    <cellStyle name="常规 5" xfId="17"/>
    <cellStyle name="常规 7" xfId="18"/>
    <cellStyle name="常规 8" xfId="19"/>
    <cellStyle name="常规 9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8"/>
  <sheetViews>
    <sheetView tabSelected="1" workbookViewId="0">
      <selection activeCell="I103" sqref="I103"/>
    </sheetView>
  </sheetViews>
  <sheetFormatPr defaultRowHeight="13.5"/>
  <cols>
    <col min="1" max="1" width="14.625" style="23" customWidth="1"/>
    <col min="2" max="2" width="7.125" style="23" customWidth="1"/>
    <col min="3" max="3" width="42.5" style="23" customWidth="1"/>
    <col min="4" max="7" width="9.625" style="23" customWidth="1"/>
    <col min="8" max="8" width="10.625" style="23" customWidth="1"/>
    <col min="9" max="9" width="14.5" style="23" customWidth="1"/>
    <col min="10" max="16384" width="9" style="23"/>
  </cols>
  <sheetData>
    <row r="1" spans="1:9" ht="25.5" customHeight="1">
      <c r="A1" s="40" t="s">
        <v>151</v>
      </c>
      <c r="B1" s="40"/>
      <c r="C1" s="40"/>
      <c r="D1" s="40"/>
      <c r="E1" s="40"/>
      <c r="F1" s="40"/>
      <c r="G1" s="40"/>
      <c r="H1" s="40"/>
      <c r="I1" s="40"/>
    </row>
    <row r="2" spans="1:9" ht="14.25" customHeight="1">
      <c r="A2" s="32" t="s">
        <v>96</v>
      </c>
      <c r="B2" s="32" t="s">
        <v>95</v>
      </c>
      <c r="C2" s="34" t="s">
        <v>94</v>
      </c>
      <c r="D2" s="36" t="s">
        <v>92</v>
      </c>
      <c r="E2" s="37"/>
      <c r="F2" s="36" t="s">
        <v>90</v>
      </c>
      <c r="G2" s="37"/>
      <c r="H2" s="38" t="s">
        <v>97</v>
      </c>
      <c r="I2" s="32" t="s">
        <v>93</v>
      </c>
    </row>
    <row r="3" spans="1:9" ht="28.5">
      <c r="A3" s="33"/>
      <c r="B3" s="33"/>
      <c r="C3" s="35"/>
      <c r="D3" s="8" t="s">
        <v>92</v>
      </c>
      <c r="E3" s="9" t="s">
        <v>91</v>
      </c>
      <c r="F3" s="8" t="s">
        <v>90</v>
      </c>
      <c r="G3" s="9" t="s">
        <v>89</v>
      </c>
      <c r="H3" s="39"/>
      <c r="I3" s="33"/>
    </row>
    <row r="4" spans="1:9" s="24" customFormat="1" ht="14.25">
      <c r="A4" s="15" t="s">
        <v>72</v>
      </c>
      <c r="B4" s="15" t="s">
        <v>1</v>
      </c>
      <c r="C4" s="15" t="s">
        <v>99</v>
      </c>
      <c r="D4" s="16">
        <v>60</v>
      </c>
      <c r="E4" s="17">
        <f t="shared" ref="E4:E52" si="0">D4*0.4</f>
        <v>24</v>
      </c>
      <c r="F4" s="18">
        <v>82.6</v>
      </c>
      <c r="G4" s="17">
        <f t="shared" ref="G4:G51" si="1">F4*0.6</f>
        <v>49.559999999999995</v>
      </c>
      <c r="H4" s="17">
        <f t="shared" ref="H4:H51" si="2">E4+G4</f>
        <v>73.56</v>
      </c>
      <c r="I4" s="19" t="s">
        <v>3</v>
      </c>
    </row>
    <row r="5" spans="1:9" ht="14.25">
      <c r="A5" s="1" t="s">
        <v>71</v>
      </c>
      <c r="B5" s="1" t="s">
        <v>1</v>
      </c>
      <c r="C5" s="1" t="s">
        <v>99</v>
      </c>
      <c r="D5" s="6">
        <v>58.8</v>
      </c>
      <c r="E5" s="5">
        <f t="shared" si="0"/>
        <v>23.52</v>
      </c>
      <c r="F5" s="7">
        <v>81.039999999999992</v>
      </c>
      <c r="G5" s="5">
        <f t="shared" si="1"/>
        <v>48.623999999999995</v>
      </c>
      <c r="H5" s="5">
        <f t="shared" si="2"/>
        <v>72.143999999999991</v>
      </c>
      <c r="I5" s="2" t="s">
        <v>0</v>
      </c>
    </row>
    <row r="6" spans="1:9" s="24" customFormat="1" ht="14.25">
      <c r="A6" s="15" t="s">
        <v>70</v>
      </c>
      <c r="B6" s="15" t="s">
        <v>1</v>
      </c>
      <c r="C6" s="15" t="s">
        <v>100</v>
      </c>
      <c r="D6" s="16">
        <v>67.8</v>
      </c>
      <c r="E6" s="17">
        <f t="shared" si="0"/>
        <v>27.12</v>
      </c>
      <c r="F6" s="18">
        <v>77.97999999999999</v>
      </c>
      <c r="G6" s="17">
        <f t="shared" si="1"/>
        <v>46.78799999999999</v>
      </c>
      <c r="H6" s="17">
        <f t="shared" si="2"/>
        <v>73.907999999999987</v>
      </c>
      <c r="I6" s="19" t="s">
        <v>3</v>
      </c>
    </row>
    <row r="7" spans="1:9" ht="14.25">
      <c r="A7" s="1" t="s">
        <v>69</v>
      </c>
      <c r="B7" s="1" t="s">
        <v>1</v>
      </c>
      <c r="C7" s="1" t="s">
        <v>100</v>
      </c>
      <c r="D7" s="6">
        <v>62.5</v>
      </c>
      <c r="E7" s="5">
        <f t="shared" si="0"/>
        <v>25</v>
      </c>
      <c r="F7" s="7">
        <v>80.62</v>
      </c>
      <c r="G7" s="5">
        <f t="shared" si="1"/>
        <v>48.372</v>
      </c>
      <c r="H7" s="5">
        <f t="shared" si="2"/>
        <v>73.372</v>
      </c>
      <c r="I7" s="2" t="s">
        <v>0</v>
      </c>
    </row>
    <row r="8" spans="1:9" s="24" customFormat="1" ht="14.25">
      <c r="A8" s="15" t="s">
        <v>64</v>
      </c>
      <c r="B8" s="15" t="s">
        <v>1</v>
      </c>
      <c r="C8" s="15" t="s">
        <v>101</v>
      </c>
      <c r="D8" s="16">
        <v>64.599999999999994</v>
      </c>
      <c r="E8" s="17">
        <f t="shared" si="0"/>
        <v>25.84</v>
      </c>
      <c r="F8" s="16">
        <v>85</v>
      </c>
      <c r="G8" s="17">
        <f t="shared" si="1"/>
        <v>51</v>
      </c>
      <c r="H8" s="17">
        <f t="shared" si="2"/>
        <v>76.84</v>
      </c>
      <c r="I8" s="19" t="s">
        <v>3</v>
      </c>
    </row>
    <row r="9" spans="1:9" ht="14.25">
      <c r="A9" s="1" t="s">
        <v>63</v>
      </c>
      <c r="B9" s="1" t="s">
        <v>16</v>
      </c>
      <c r="C9" s="1" t="s">
        <v>101</v>
      </c>
      <c r="D9" s="6">
        <v>62.1</v>
      </c>
      <c r="E9" s="5">
        <f t="shared" si="0"/>
        <v>24.840000000000003</v>
      </c>
      <c r="F9" s="6">
        <v>75.8</v>
      </c>
      <c r="G9" s="5">
        <f t="shared" si="1"/>
        <v>45.48</v>
      </c>
      <c r="H9" s="5">
        <f t="shared" si="2"/>
        <v>70.319999999999993</v>
      </c>
      <c r="I9" s="2" t="s">
        <v>0</v>
      </c>
    </row>
    <row r="10" spans="1:9" s="24" customFormat="1" ht="14.25">
      <c r="A10" s="15" t="s">
        <v>27</v>
      </c>
      <c r="B10" s="15" t="s">
        <v>1</v>
      </c>
      <c r="C10" s="15" t="s">
        <v>102</v>
      </c>
      <c r="D10" s="16">
        <v>64.8</v>
      </c>
      <c r="E10" s="17">
        <f t="shared" si="0"/>
        <v>25.92</v>
      </c>
      <c r="F10" s="16">
        <v>84.02000000000001</v>
      </c>
      <c r="G10" s="17">
        <f t="shared" si="1"/>
        <v>50.412000000000006</v>
      </c>
      <c r="H10" s="17">
        <f t="shared" si="2"/>
        <v>76.332000000000008</v>
      </c>
      <c r="I10" s="19" t="s">
        <v>3</v>
      </c>
    </row>
    <row r="11" spans="1:9" ht="14.25">
      <c r="A11" s="1" t="s">
        <v>28</v>
      </c>
      <c r="B11" s="1" t="s">
        <v>1</v>
      </c>
      <c r="C11" s="1" t="s">
        <v>102</v>
      </c>
      <c r="D11" s="6">
        <v>66.5</v>
      </c>
      <c r="E11" s="5">
        <f t="shared" si="0"/>
        <v>26.6</v>
      </c>
      <c r="F11" s="6">
        <v>78.08</v>
      </c>
      <c r="G11" s="5">
        <f t="shared" si="1"/>
        <v>46.847999999999999</v>
      </c>
      <c r="H11" s="5">
        <f t="shared" si="2"/>
        <v>73.448000000000008</v>
      </c>
      <c r="I11" s="2" t="s">
        <v>0</v>
      </c>
    </row>
    <row r="12" spans="1:9" s="24" customFormat="1" ht="14.25">
      <c r="A12" s="15" t="s">
        <v>68</v>
      </c>
      <c r="B12" s="15" t="s">
        <v>16</v>
      </c>
      <c r="C12" s="15" t="s">
        <v>103</v>
      </c>
      <c r="D12" s="16">
        <v>62</v>
      </c>
      <c r="E12" s="17">
        <f t="shared" si="0"/>
        <v>24.8</v>
      </c>
      <c r="F12" s="16">
        <v>84.22</v>
      </c>
      <c r="G12" s="17">
        <f t="shared" si="1"/>
        <v>50.531999999999996</v>
      </c>
      <c r="H12" s="17">
        <f t="shared" si="2"/>
        <v>75.331999999999994</v>
      </c>
      <c r="I12" s="19" t="s">
        <v>3</v>
      </c>
    </row>
    <row r="13" spans="1:9" ht="14.25">
      <c r="A13" s="1" t="s">
        <v>67</v>
      </c>
      <c r="B13" s="1" t="s">
        <v>16</v>
      </c>
      <c r="C13" s="1" t="s">
        <v>103</v>
      </c>
      <c r="D13" s="6">
        <v>59.4</v>
      </c>
      <c r="E13" s="5">
        <f t="shared" si="0"/>
        <v>23.76</v>
      </c>
      <c r="F13" s="6">
        <v>79.099999999999994</v>
      </c>
      <c r="G13" s="5">
        <f t="shared" si="1"/>
        <v>47.459999999999994</v>
      </c>
      <c r="H13" s="5">
        <f t="shared" si="2"/>
        <v>71.22</v>
      </c>
      <c r="I13" s="2" t="s">
        <v>0</v>
      </c>
    </row>
    <row r="14" spans="1:9" s="24" customFormat="1" ht="14.25">
      <c r="A14" s="15" t="s">
        <v>65</v>
      </c>
      <c r="B14" s="15" t="s">
        <v>1</v>
      </c>
      <c r="C14" s="15" t="s">
        <v>104</v>
      </c>
      <c r="D14" s="16">
        <v>65.599999999999994</v>
      </c>
      <c r="E14" s="17">
        <f t="shared" si="0"/>
        <v>26.24</v>
      </c>
      <c r="F14" s="16">
        <v>88.16</v>
      </c>
      <c r="G14" s="17">
        <f t="shared" si="1"/>
        <v>52.895999999999994</v>
      </c>
      <c r="H14" s="17">
        <f t="shared" si="2"/>
        <v>79.135999999999996</v>
      </c>
      <c r="I14" s="19" t="s">
        <v>3</v>
      </c>
    </row>
    <row r="15" spans="1:9" ht="14.25">
      <c r="A15" s="1" t="s">
        <v>66</v>
      </c>
      <c r="B15" s="1" t="s">
        <v>1</v>
      </c>
      <c r="C15" s="1" t="s">
        <v>104</v>
      </c>
      <c r="D15" s="6">
        <v>59.1</v>
      </c>
      <c r="E15" s="5">
        <f t="shared" si="0"/>
        <v>23.64</v>
      </c>
      <c r="F15" s="6">
        <v>83.18</v>
      </c>
      <c r="G15" s="5">
        <f t="shared" si="1"/>
        <v>49.908000000000001</v>
      </c>
      <c r="H15" s="5">
        <f t="shared" si="2"/>
        <v>73.548000000000002</v>
      </c>
      <c r="I15" s="2" t="s">
        <v>0</v>
      </c>
    </row>
    <row r="16" spans="1:9" s="24" customFormat="1" ht="14.25">
      <c r="A16" s="15" t="s">
        <v>61</v>
      </c>
      <c r="B16" s="15" t="s">
        <v>1</v>
      </c>
      <c r="C16" s="15" t="s">
        <v>105</v>
      </c>
      <c r="D16" s="16">
        <v>69.7</v>
      </c>
      <c r="E16" s="17">
        <f t="shared" si="0"/>
        <v>27.880000000000003</v>
      </c>
      <c r="F16" s="16">
        <v>90.62</v>
      </c>
      <c r="G16" s="17">
        <f t="shared" si="1"/>
        <v>54.372</v>
      </c>
      <c r="H16" s="17">
        <f t="shared" si="2"/>
        <v>82.25200000000001</v>
      </c>
      <c r="I16" s="19" t="s">
        <v>3</v>
      </c>
    </row>
    <row r="17" spans="1:9" ht="14.25">
      <c r="A17" s="1" t="s">
        <v>62</v>
      </c>
      <c r="B17" s="1" t="s">
        <v>1</v>
      </c>
      <c r="C17" s="1" t="s">
        <v>105</v>
      </c>
      <c r="D17" s="6">
        <v>60.6</v>
      </c>
      <c r="E17" s="5">
        <f t="shared" si="0"/>
        <v>24.240000000000002</v>
      </c>
      <c r="F17" s="6" t="s">
        <v>98</v>
      </c>
      <c r="G17" s="5">
        <v>0</v>
      </c>
      <c r="H17" s="5">
        <f t="shared" si="2"/>
        <v>24.240000000000002</v>
      </c>
      <c r="I17" s="2" t="s">
        <v>0</v>
      </c>
    </row>
    <row r="18" spans="1:9" s="24" customFormat="1" ht="14.25">
      <c r="A18" s="15" t="s">
        <v>59</v>
      </c>
      <c r="B18" s="15" t="s">
        <v>16</v>
      </c>
      <c r="C18" s="15" t="s">
        <v>106</v>
      </c>
      <c r="D18" s="16">
        <v>58.3</v>
      </c>
      <c r="E18" s="17">
        <f t="shared" si="0"/>
        <v>23.32</v>
      </c>
      <c r="F18" s="16">
        <v>84.5</v>
      </c>
      <c r="G18" s="17">
        <f t="shared" si="1"/>
        <v>50.699999999999996</v>
      </c>
      <c r="H18" s="17">
        <f t="shared" si="2"/>
        <v>74.02</v>
      </c>
      <c r="I18" s="19" t="s">
        <v>3</v>
      </c>
    </row>
    <row r="19" spans="1:9" ht="14.25">
      <c r="A19" s="1" t="s">
        <v>60</v>
      </c>
      <c r="B19" s="1" t="s">
        <v>1</v>
      </c>
      <c r="C19" s="1" t="s">
        <v>106</v>
      </c>
      <c r="D19" s="6">
        <v>57</v>
      </c>
      <c r="E19" s="5">
        <f t="shared" si="0"/>
        <v>22.8</v>
      </c>
      <c r="F19" s="6">
        <v>74.5</v>
      </c>
      <c r="G19" s="5">
        <f t="shared" si="1"/>
        <v>44.699999999999996</v>
      </c>
      <c r="H19" s="5">
        <f t="shared" si="2"/>
        <v>67.5</v>
      </c>
      <c r="I19" s="2" t="s">
        <v>0</v>
      </c>
    </row>
    <row r="20" spans="1:9" s="24" customFormat="1" ht="14.25">
      <c r="A20" s="15" t="s">
        <v>58</v>
      </c>
      <c r="B20" s="15" t="s">
        <v>16</v>
      </c>
      <c r="C20" s="15" t="s">
        <v>107</v>
      </c>
      <c r="D20" s="16">
        <v>60.7</v>
      </c>
      <c r="E20" s="17">
        <f t="shared" si="0"/>
        <v>24.28</v>
      </c>
      <c r="F20" s="16">
        <v>87.5</v>
      </c>
      <c r="G20" s="17">
        <f t="shared" si="1"/>
        <v>52.5</v>
      </c>
      <c r="H20" s="17">
        <f t="shared" si="2"/>
        <v>76.78</v>
      </c>
      <c r="I20" s="19" t="s">
        <v>3</v>
      </c>
    </row>
    <row r="21" spans="1:9" ht="14.25">
      <c r="A21" s="1" t="s">
        <v>57</v>
      </c>
      <c r="B21" s="1" t="s">
        <v>16</v>
      </c>
      <c r="C21" s="1" t="s">
        <v>107</v>
      </c>
      <c r="D21" s="6">
        <v>60.4</v>
      </c>
      <c r="E21" s="5">
        <f t="shared" si="0"/>
        <v>24.16</v>
      </c>
      <c r="F21" s="6">
        <v>82.6</v>
      </c>
      <c r="G21" s="5">
        <f t="shared" si="1"/>
        <v>49.559999999999995</v>
      </c>
      <c r="H21" s="5">
        <f t="shared" si="2"/>
        <v>73.72</v>
      </c>
      <c r="I21" s="2" t="s">
        <v>0</v>
      </c>
    </row>
    <row r="22" spans="1:9" s="24" customFormat="1" ht="14.25">
      <c r="A22" s="15" t="s">
        <v>25</v>
      </c>
      <c r="B22" s="15" t="s">
        <v>1</v>
      </c>
      <c r="C22" s="15" t="s">
        <v>108</v>
      </c>
      <c r="D22" s="16">
        <v>51.8</v>
      </c>
      <c r="E22" s="17">
        <f t="shared" si="0"/>
        <v>20.72</v>
      </c>
      <c r="F22" s="16">
        <v>85.391999999999996</v>
      </c>
      <c r="G22" s="17">
        <f t="shared" si="1"/>
        <v>51.235199999999999</v>
      </c>
      <c r="H22" s="17">
        <f t="shared" si="2"/>
        <v>71.955199999999991</v>
      </c>
      <c r="I22" s="19" t="s">
        <v>3</v>
      </c>
    </row>
    <row r="23" spans="1:9" ht="14.25">
      <c r="A23" s="1" t="s">
        <v>26</v>
      </c>
      <c r="B23" s="1" t="s">
        <v>1</v>
      </c>
      <c r="C23" s="1" t="s">
        <v>108</v>
      </c>
      <c r="D23" s="6">
        <v>40.799999999999997</v>
      </c>
      <c r="E23" s="5">
        <f t="shared" si="0"/>
        <v>16.32</v>
      </c>
      <c r="F23" s="6">
        <v>80.856000000000009</v>
      </c>
      <c r="G23" s="5">
        <f t="shared" si="1"/>
        <v>48.513600000000004</v>
      </c>
      <c r="H23" s="5">
        <f t="shared" si="2"/>
        <v>64.833600000000004</v>
      </c>
      <c r="I23" s="2" t="s">
        <v>0</v>
      </c>
    </row>
    <row r="24" spans="1:9" s="24" customFormat="1" ht="14.25">
      <c r="A24" s="15" t="s">
        <v>55</v>
      </c>
      <c r="B24" s="15" t="s">
        <v>16</v>
      </c>
      <c r="C24" s="15" t="s">
        <v>109</v>
      </c>
      <c r="D24" s="16">
        <v>62.2</v>
      </c>
      <c r="E24" s="17">
        <f t="shared" si="0"/>
        <v>24.880000000000003</v>
      </c>
      <c r="F24" s="16">
        <v>77.34</v>
      </c>
      <c r="G24" s="17">
        <f t="shared" si="1"/>
        <v>46.404000000000003</v>
      </c>
      <c r="H24" s="17">
        <f t="shared" si="2"/>
        <v>71.284000000000006</v>
      </c>
      <c r="I24" s="19" t="s">
        <v>3</v>
      </c>
    </row>
    <row r="25" spans="1:9" ht="14.25">
      <c r="A25" s="1" t="s">
        <v>56</v>
      </c>
      <c r="B25" s="1" t="s">
        <v>16</v>
      </c>
      <c r="C25" s="25" t="s">
        <v>109</v>
      </c>
      <c r="D25" s="6">
        <v>60.5</v>
      </c>
      <c r="E25" s="5">
        <f t="shared" si="0"/>
        <v>24.200000000000003</v>
      </c>
      <c r="F25" s="6">
        <v>75.640000000000015</v>
      </c>
      <c r="G25" s="5">
        <f t="shared" si="1"/>
        <v>45.384000000000007</v>
      </c>
      <c r="H25" s="5">
        <f t="shared" si="2"/>
        <v>69.584000000000003</v>
      </c>
      <c r="I25" s="2" t="s">
        <v>0</v>
      </c>
    </row>
    <row r="26" spans="1:9" s="24" customFormat="1" ht="14.25">
      <c r="A26" s="15" t="s">
        <v>54</v>
      </c>
      <c r="B26" s="15" t="s">
        <v>1</v>
      </c>
      <c r="C26" s="15" t="s">
        <v>110</v>
      </c>
      <c r="D26" s="16">
        <v>65.5</v>
      </c>
      <c r="E26" s="17">
        <f t="shared" si="0"/>
        <v>26.200000000000003</v>
      </c>
      <c r="F26" s="16">
        <v>89.34</v>
      </c>
      <c r="G26" s="17">
        <f t="shared" si="1"/>
        <v>53.603999999999999</v>
      </c>
      <c r="H26" s="17">
        <f t="shared" si="2"/>
        <v>79.804000000000002</v>
      </c>
      <c r="I26" s="19" t="s">
        <v>3</v>
      </c>
    </row>
    <row r="27" spans="1:9" ht="14.25">
      <c r="A27" s="1" t="s">
        <v>53</v>
      </c>
      <c r="B27" s="1" t="s">
        <v>1</v>
      </c>
      <c r="C27" s="25" t="s">
        <v>110</v>
      </c>
      <c r="D27" s="6">
        <v>67.8</v>
      </c>
      <c r="E27" s="5">
        <f t="shared" si="0"/>
        <v>27.12</v>
      </c>
      <c r="F27" s="6">
        <v>83.7</v>
      </c>
      <c r="G27" s="5">
        <f t="shared" si="1"/>
        <v>50.22</v>
      </c>
      <c r="H27" s="5">
        <f t="shared" si="2"/>
        <v>77.34</v>
      </c>
      <c r="I27" s="2" t="s">
        <v>0</v>
      </c>
    </row>
    <row r="28" spans="1:9" s="24" customFormat="1" ht="14.25">
      <c r="A28" s="15" t="s">
        <v>52</v>
      </c>
      <c r="B28" s="15" t="s">
        <v>1</v>
      </c>
      <c r="C28" s="15" t="s">
        <v>111</v>
      </c>
      <c r="D28" s="16">
        <v>71.599999999999994</v>
      </c>
      <c r="E28" s="17">
        <f t="shared" si="0"/>
        <v>28.64</v>
      </c>
      <c r="F28" s="16">
        <v>87.5</v>
      </c>
      <c r="G28" s="17">
        <f t="shared" si="1"/>
        <v>52.5</v>
      </c>
      <c r="H28" s="17">
        <f t="shared" si="2"/>
        <v>81.14</v>
      </c>
      <c r="I28" s="19" t="s">
        <v>3</v>
      </c>
    </row>
    <row r="29" spans="1:9" ht="14.25">
      <c r="A29" s="1" t="s">
        <v>51</v>
      </c>
      <c r="B29" s="1" t="s">
        <v>1</v>
      </c>
      <c r="C29" s="25" t="s">
        <v>111</v>
      </c>
      <c r="D29" s="6">
        <v>66.900000000000006</v>
      </c>
      <c r="E29" s="5">
        <f t="shared" si="0"/>
        <v>26.760000000000005</v>
      </c>
      <c r="F29" s="6">
        <v>87.52000000000001</v>
      </c>
      <c r="G29" s="5">
        <f t="shared" si="1"/>
        <v>52.512000000000008</v>
      </c>
      <c r="H29" s="5">
        <f t="shared" si="2"/>
        <v>79.27200000000002</v>
      </c>
      <c r="I29" s="2" t="s">
        <v>0</v>
      </c>
    </row>
    <row r="30" spans="1:9" s="24" customFormat="1" ht="14.25">
      <c r="A30" s="15" t="s">
        <v>45</v>
      </c>
      <c r="B30" s="15" t="s">
        <v>16</v>
      </c>
      <c r="C30" s="15" t="s">
        <v>112</v>
      </c>
      <c r="D30" s="16">
        <v>64.7</v>
      </c>
      <c r="E30" s="17">
        <f t="shared" si="0"/>
        <v>25.880000000000003</v>
      </c>
      <c r="F30" s="16">
        <v>87.3</v>
      </c>
      <c r="G30" s="17">
        <f t="shared" si="1"/>
        <v>52.379999999999995</v>
      </c>
      <c r="H30" s="17">
        <f t="shared" si="2"/>
        <v>78.259999999999991</v>
      </c>
      <c r="I30" s="19" t="s">
        <v>3</v>
      </c>
    </row>
    <row r="31" spans="1:9" ht="14.25">
      <c r="A31" s="1" t="s">
        <v>46</v>
      </c>
      <c r="B31" s="1" t="s">
        <v>16</v>
      </c>
      <c r="C31" s="25" t="s">
        <v>112</v>
      </c>
      <c r="D31" s="6">
        <v>59.5</v>
      </c>
      <c r="E31" s="5">
        <f t="shared" si="0"/>
        <v>23.8</v>
      </c>
      <c r="F31" s="6">
        <v>85.519999999999982</v>
      </c>
      <c r="G31" s="5">
        <f t="shared" si="1"/>
        <v>51.311999999999991</v>
      </c>
      <c r="H31" s="5">
        <f t="shared" si="2"/>
        <v>75.111999999999995</v>
      </c>
      <c r="I31" s="2" t="s">
        <v>0</v>
      </c>
    </row>
    <row r="32" spans="1:9" s="24" customFormat="1" ht="14.25">
      <c r="A32" s="15" t="s">
        <v>43</v>
      </c>
      <c r="B32" s="15" t="s">
        <v>1</v>
      </c>
      <c r="C32" s="15" t="s">
        <v>113</v>
      </c>
      <c r="D32" s="16">
        <v>66.3</v>
      </c>
      <c r="E32" s="17">
        <f t="shared" si="0"/>
        <v>26.52</v>
      </c>
      <c r="F32" s="16">
        <v>90.359999999999985</v>
      </c>
      <c r="G32" s="17">
        <f t="shared" si="1"/>
        <v>54.215999999999987</v>
      </c>
      <c r="H32" s="17">
        <f t="shared" si="2"/>
        <v>80.73599999999999</v>
      </c>
      <c r="I32" s="19" t="s">
        <v>3</v>
      </c>
    </row>
    <row r="33" spans="1:9" ht="14.25">
      <c r="A33" s="1" t="s">
        <v>44</v>
      </c>
      <c r="B33" s="1" t="s">
        <v>1</v>
      </c>
      <c r="C33" s="25" t="s">
        <v>113</v>
      </c>
      <c r="D33" s="6">
        <v>61.5</v>
      </c>
      <c r="E33" s="5">
        <f t="shared" si="0"/>
        <v>24.6</v>
      </c>
      <c r="F33" s="6">
        <v>82.039999999999992</v>
      </c>
      <c r="G33" s="5">
        <f t="shared" si="1"/>
        <v>49.223999999999997</v>
      </c>
      <c r="H33" s="5">
        <f t="shared" si="2"/>
        <v>73.823999999999998</v>
      </c>
      <c r="I33" s="2" t="s">
        <v>0</v>
      </c>
    </row>
    <row r="34" spans="1:9" s="24" customFormat="1" ht="14.25">
      <c r="A34" s="15" t="s">
        <v>50</v>
      </c>
      <c r="B34" s="15" t="s">
        <v>16</v>
      </c>
      <c r="C34" s="15" t="s">
        <v>114</v>
      </c>
      <c r="D34" s="16">
        <v>65.099999999999994</v>
      </c>
      <c r="E34" s="17">
        <f t="shared" si="0"/>
        <v>26.04</v>
      </c>
      <c r="F34" s="16">
        <v>84.78</v>
      </c>
      <c r="G34" s="17">
        <f t="shared" si="1"/>
        <v>50.868000000000002</v>
      </c>
      <c r="H34" s="17">
        <f t="shared" si="2"/>
        <v>76.908000000000001</v>
      </c>
      <c r="I34" s="19" t="s">
        <v>3</v>
      </c>
    </row>
    <row r="35" spans="1:9" ht="14.25">
      <c r="A35" s="1" t="s">
        <v>49</v>
      </c>
      <c r="B35" s="1" t="s">
        <v>16</v>
      </c>
      <c r="C35" s="25" t="s">
        <v>114</v>
      </c>
      <c r="D35" s="6">
        <v>64.3</v>
      </c>
      <c r="E35" s="5">
        <f t="shared" si="0"/>
        <v>25.72</v>
      </c>
      <c r="F35" s="6">
        <v>84.2</v>
      </c>
      <c r="G35" s="5">
        <f t="shared" si="1"/>
        <v>50.52</v>
      </c>
      <c r="H35" s="5">
        <f t="shared" si="2"/>
        <v>76.240000000000009</v>
      </c>
      <c r="I35" s="2" t="s">
        <v>0</v>
      </c>
    </row>
    <row r="36" spans="1:9" s="24" customFormat="1" ht="14.25">
      <c r="A36" s="15" t="s">
        <v>48</v>
      </c>
      <c r="B36" s="15" t="s">
        <v>1</v>
      </c>
      <c r="C36" s="15" t="s">
        <v>115</v>
      </c>
      <c r="D36" s="16">
        <v>72.7</v>
      </c>
      <c r="E36" s="17">
        <f t="shared" si="0"/>
        <v>29.080000000000002</v>
      </c>
      <c r="F36" s="16">
        <v>91.72</v>
      </c>
      <c r="G36" s="17">
        <f t="shared" si="1"/>
        <v>55.031999999999996</v>
      </c>
      <c r="H36" s="17">
        <f t="shared" si="2"/>
        <v>84.111999999999995</v>
      </c>
      <c r="I36" s="19" t="s">
        <v>3</v>
      </c>
    </row>
    <row r="37" spans="1:9" ht="14.25">
      <c r="A37" s="1" t="s">
        <v>47</v>
      </c>
      <c r="B37" s="1" t="s">
        <v>1</v>
      </c>
      <c r="C37" s="25" t="s">
        <v>115</v>
      </c>
      <c r="D37" s="6">
        <v>68</v>
      </c>
      <c r="E37" s="5">
        <f t="shared" si="0"/>
        <v>27.200000000000003</v>
      </c>
      <c r="F37" s="6">
        <v>87.679999999999993</v>
      </c>
      <c r="G37" s="5">
        <f t="shared" si="1"/>
        <v>52.607999999999997</v>
      </c>
      <c r="H37" s="5">
        <f t="shared" si="2"/>
        <v>79.807999999999993</v>
      </c>
      <c r="I37" s="2" t="s">
        <v>0</v>
      </c>
    </row>
    <row r="38" spans="1:9" s="24" customFormat="1" ht="14.25">
      <c r="A38" s="15" t="s">
        <v>42</v>
      </c>
      <c r="B38" s="15" t="s">
        <v>16</v>
      </c>
      <c r="C38" s="15" t="s">
        <v>116</v>
      </c>
      <c r="D38" s="16">
        <v>66</v>
      </c>
      <c r="E38" s="17">
        <f t="shared" si="0"/>
        <v>26.400000000000002</v>
      </c>
      <c r="F38" s="16">
        <v>83.499999999999986</v>
      </c>
      <c r="G38" s="17">
        <f t="shared" si="1"/>
        <v>50.099999999999987</v>
      </c>
      <c r="H38" s="17">
        <f t="shared" si="2"/>
        <v>76.499999999999986</v>
      </c>
      <c r="I38" s="19" t="s">
        <v>3</v>
      </c>
    </row>
    <row r="39" spans="1:9" ht="14.25">
      <c r="A39" s="1" t="s">
        <v>41</v>
      </c>
      <c r="B39" s="1" t="s">
        <v>16</v>
      </c>
      <c r="C39" s="25" t="s">
        <v>116</v>
      </c>
      <c r="D39" s="6">
        <v>64.7</v>
      </c>
      <c r="E39" s="5">
        <f t="shared" si="0"/>
        <v>25.880000000000003</v>
      </c>
      <c r="F39" s="6">
        <v>82.52000000000001</v>
      </c>
      <c r="G39" s="5">
        <f t="shared" si="1"/>
        <v>49.512000000000008</v>
      </c>
      <c r="H39" s="5">
        <f t="shared" si="2"/>
        <v>75.39200000000001</v>
      </c>
      <c r="I39" s="2" t="s">
        <v>0</v>
      </c>
    </row>
    <row r="40" spans="1:9" s="24" customFormat="1" ht="14.25">
      <c r="A40" s="15" t="s">
        <v>39</v>
      </c>
      <c r="B40" s="15" t="s">
        <v>1</v>
      </c>
      <c r="C40" s="15" t="s">
        <v>117</v>
      </c>
      <c r="D40" s="16">
        <v>66.7</v>
      </c>
      <c r="E40" s="17">
        <f t="shared" si="0"/>
        <v>26.680000000000003</v>
      </c>
      <c r="F40" s="16">
        <v>86.6</v>
      </c>
      <c r="G40" s="17">
        <f t="shared" si="1"/>
        <v>51.959999999999994</v>
      </c>
      <c r="H40" s="17">
        <f t="shared" si="2"/>
        <v>78.64</v>
      </c>
      <c r="I40" s="19" t="s">
        <v>3</v>
      </c>
    </row>
    <row r="41" spans="1:9" ht="14.25">
      <c r="A41" s="1" t="s">
        <v>40</v>
      </c>
      <c r="B41" s="1" t="s">
        <v>1</v>
      </c>
      <c r="C41" s="25" t="s">
        <v>117</v>
      </c>
      <c r="D41" s="6">
        <v>65.2</v>
      </c>
      <c r="E41" s="5">
        <f t="shared" si="0"/>
        <v>26.080000000000002</v>
      </c>
      <c r="F41" s="6">
        <v>82.419999999999987</v>
      </c>
      <c r="G41" s="5">
        <f t="shared" si="1"/>
        <v>49.451999999999991</v>
      </c>
      <c r="H41" s="5">
        <f t="shared" si="2"/>
        <v>75.531999999999996</v>
      </c>
      <c r="I41" s="2" t="s">
        <v>0</v>
      </c>
    </row>
    <row r="42" spans="1:9" s="24" customFormat="1" ht="14.25">
      <c r="A42" s="15" t="s">
        <v>36</v>
      </c>
      <c r="B42" s="15" t="s">
        <v>1</v>
      </c>
      <c r="C42" s="15" t="s">
        <v>118</v>
      </c>
      <c r="D42" s="16">
        <v>69.5</v>
      </c>
      <c r="E42" s="17">
        <f t="shared" si="0"/>
        <v>27.8</v>
      </c>
      <c r="F42" s="16">
        <v>83.5</v>
      </c>
      <c r="G42" s="17">
        <f t="shared" si="1"/>
        <v>50.1</v>
      </c>
      <c r="H42" s="17">
        <f t="shared" si="2"/>
        <v>77.900000000000006</v>
      </c>
      <c r="I42" s="19" t="s">
        <v>3</v>
      </c>
    </row>
    <row r="43" spans="1:9" ht="14.25">
      <c r="A43" s="1" t="s">
        <v>35</v>
      </c>
      <c r="B43" s="1" t="s">
        <v>1</v>
      </c>
      <c r="C43" s="25" t="s">
        <v>118</v>
      </c>
      <c r="D43" s="6">
        <v>63.9</v>
      </c>
      <c r="E43" s="5">
        <f t="shared" si="0"/>
        <v>25.560000000000002</v>
      </c>
      <c r="F43" s="6">
        <v>84.7</v>
      </c>
      <c r="G43" s="5">
        <f t="shared" si="1"/>
        <v>50.82</v>
      </c>
      <c r="H43" s="5">
        <f t="shared" si="2"/>
        <v>76.38</v>
      </c>
      <c r="I43" s="2" t="s">
        <v>0</v>
      </c>
    </row>
    <row r="44" spans="1:9" s="24" customFormat="1" ht="14.25">
      <c r="A44" s="15" t="s">
        <v>21</v>
      </c>
      <c r="B44" s="15" t="s">
        <v>1</v>
      </c>
      <c r="C44" s="15" t="s">
        <v>119</v>
      </c>
      <c r="D44" s="16">
        <v>54.7</v>
      </c>
      <c r="E44" s="17">
        <f t="shared" si="0"/>
        <v>21.880000000000003</v>
      </c>
      <c r="F44" s="16">
        <v>87.084000000000003</v>
      </c>
      <c r="G44" s="17">
        <f t="shared" si="1"/>
        <v>52.250399999999999</v>
      </c>
      <c r="H44" s="17">
        <f t="shared" si="2"/>
        <v>74.130400000000009</v>
      </c>
      <c r="I44" s="19" t="s">
        <v>3</v>
      </c>
    </row>
    <row r="45" spans="1:9" s="24" customFormat="1" ht="14.25">
      <c r="A45" s="15" t="s">
        <v>24</v>
      </c>
      <c r="B45" s="15" t="s">
        <v>1</v>
      </c>
      <c r="C45" s="15" t="s">
        <v>119</v>
      </c>
      <c r="D45" s="16">
        <v>60.5</v>
      </c>
      <c r="E45" s="17">
        <f t="shared" si="0"/>
        <v>24.200000000000003</v>
      </c>
      <c r="F45" s="16">
        <v>82.440000000000012</v>
      </c>
      <c r="G45" s="17">
        <f t="shared" si="1"/>
        <v>49.464000000000006</v>
      </c>
      <c r="H45" s="17">
        <f t="shared" si="2"/>
        <v>73.664000000000016</v>
      </c>
      <c r="I45" s="19" t="s">
        <v>3</v>
      </c>
    </row>
    <row r="46" spans="1:9" ht="14.25">
      <c r="A46" s="1" t="s">
        <v>22</v>
      </c>
      <c r="B46" s="1" t="s">
        <v>1</v>
      </c>
      <c r="C46" s="25" t="s">
        <v>119</v>
      </c>
      <c r="D46" s="6">
        <v>53.5</v>
      </c>
      <c r="E46" s="5">
        <f t="shared" si="0"/>
        <v>21.400000000000002</v>
      </c>
      <c r="F46" s="6">
        <v>76.004000000000005</v>
      </c>
      <c r="G46" s="5">
        <f t="shared" si="1"/>
        <v>45.602400000000003</v>
      </c>
      <c r="H46" s="5">
        <f t="shared" si="2"/>
        <v>67.002400000000009</v>
      </c>
      <c r="I46" s="2" t="s">
        <v>0</v>
      </c>
    </row>
    <row r="47" spans="1:9" ht="14.25">
      <c r="A47" s="1" t="s">
        <v>23</v>
      </c>
      <c r="B47" s="1" t="s">
        <v>16</v>
      </c>
      <c r="C47" s="25" t="s">
        <v>119</v>
      </c>
      <c r="D47" s="6">
        <v>57.5</v>
      </c>
      <c r="E47" s="5">
        <f t="shared" si="0"/>
        <v>23</v>
      </c>
      <c r="F47" s="11" t="s">
        <v>150</v>
      </c>
      <c r="G47" s="5">
        <v>0</v>
      </c>
      <c r="H47" s="5">
        <f t="shared" si="2"/>
        <v>23</v>
      </c>
      <c r="I47" s="2" t="s">
        <v>0</v>
      </c>
    </row>
    <row r="48" spans="1:9" s="24" customFormat="1" ht="14.25">
      <c r="A48" s="20" t="s">
        <v>87</v>
      </c>
      <c r="B48" s="20" t="s">
        <v>1</v>
      </c>
      <c r="C48" s="20" t="s">
        <v>120</v>
      </c>
      <c r="D48" s="17">
        <v>73.099999999999994</v>
      </c>
      <c r="E48" s="17">
        <f t="shared" si="0"/>
        <v>29.24</v>
      </c>
      <c r="F48" s="17">
        <v>87.019999999999982</v>
      </c>
      <c r="G48" s="17">
        <f t="shared" si="1"/>
        <v>52.211999999999989</v>
      </c>
      <c r="H48" s="17">
        <f t="shared" si="2"/>
        <v>81.451999999999984</v>
      </c>
      <c r="I48" s="21" t="s">
        <v>3</v>
      </c>
    </row>
    <row r="49" spans="1:9" ht="14.25">
      <c r="A49" s="3" t="s">
        <v>88</v>
      </c>
      <c r="B49" s="3" t="s">
        <v>1</v>
      </c>
      <c r="C49" s="26" t="s">
        <v>120</v>
      </c>
      <c r="D49" s="5">
        <v>73.2</v>
      </c>
      <c r="E49" s="5">
        <f t="shared" si="0"/>
        <v>29.28</v>
      </c>
      <c r="F49" s="5">
        <v>84.97999999999999</v>
      </c>
      <c r="G49" s="5">
        <f t="shared" si="1"/>
        <v>50.987999999999992</v>
      </c>
      <c r="H49" s="5">
        <f t="shared" si="2"/>
        <v>80.268000000000001</v>
      </c>
      <c r="I49" s="4" t="s">
        <v>0</v>
      </c>
    </row>
    <row r="50" spans="1:9" s="24" customFormat="1" ht="14.25">
      <c r="A50" s="20" t="s">
        <v>77</v>
      </c>
      <c r="B50" s="20" t="s">
        <v>1</v>
      </c>
      <c r="C50" s="20" t="s">
        <v>121</v>
      </c>
      <c r="D50" s="17">
        <v>73.400000000000006</v>
      </c>
      <c r="E50" s="17">
        <f t="shared" si="0"/>
        <v>29.360000000000003</v>
      </c>
      <c r="F50" s="17">
        <v>85.1</v>
      </c>
      <c r="G50" s="17">
        <f t="shared" si="1"/>
        <v>51.059999999999995</v>
      </c>
      <c r="H50" s="17">
        <f t="shared" si="2"/>
        <v>80.42</v>
      </c>
      <c r="I50" s="21" t="s">
        <v>3</v>
      </c>
    </row>
    <row r="51" spans="1:9" s="24" customFormat="1" ht="14.25">
      <c r="A51" s="20" t="s">
        <v>79</v>
      </c>
      <c r="B51" s="20" t="s">
        <v>1</v>
      </c>
      <c r="C51" s="20" t="s">
        <v>121</v>
      </c>
      <c r="D51" s="17">
        <v>67.5</v>
      </c>
      <c r="E51" s="17">
        <f t="shared" si="0"/>
        <v>27</v>
      </c>
      <c r="F51" s="17">
        <v>88.8</v>
      </c>
      <c r="G51" s="17">
        <f t="shared" si="1"/>
        <v>53.279999999999994</v>
      </c>
      <c r="H51" s="17">
        <f t="shared" si="2"/>
        <v>80.28</v>
      </c>
      <c r="I51" s="21" t="s">
        <v>3</v>
      </c>
    </row>
    <row r="52" spans="1:9" ht="14.25">
      <c r="A52" s="3" t="s">
        <v>78</v>
      </c>
      <c r="B52" s="3" t="s">
        <v>1</v>
      </c>
      <c r="C52" s="26" t="s">
        <v>121</v>
      </c>
      <c r="D52" s="5">
        <v>70.400000000000006</v>
      </c>
      <c r="E52" s="5">
        <f t="shared" si="0"/>
        <v>28.160000000000004</v>
      </c>
      <c r="F52" s="5">
        <v>85.539999999999992</v>
      </c>
      <c r="G52" s="5">
        <f t="shared" ref="G52:G88" si="3">F52*0.6</f>
        <v>51.323999999999991</v>
      </c>
      <c r="H52" s="5">
        <f t="shared" ref="H52:H90" si="4">E52+G52</f>
        <v>79.483999999999995</v>
      </c>
      <c r="I52" s="4" t="s">
        <v>0</v>
      </c>
    </row>
    <row r="53" spans="1:9" ht="14.25">
      <c r="A53" s="3" t="s">
        <v>80</v>
      </c>
      <c r="B53" s="3" t="s">
        <v>1</v>
      </c>
      <c r="C53" s="26" t="s">
        <v>121</v>
      </c>
      <c r="D53" s="5">
        <v>67.599999999999994</v>
      </c>
      <c r="E53" s="5">
        <f t="shared" ref="E53:E90" si="5">D53*0.4</f>
        <v>27.04</v>
      </c>
      <c r="F53" s="5">
        <v>84.58</v>
      </c>
      <c r="G53" s="5">
        <f t="shared" si="3"/>
        <v>50.747999999999998</v>
      </c>
      <c r="H53" s="5">
        <f t="shared" si="4"/>
        <v>77.787999999999997</v>
      </c>
      <c r="I53" s="4" t="s">
        <v>0</v>
      </c>
    </row>
    <row r="54" spans="1:9" s="24" customFormat="1" ht="14.25">
      <c r="A54" s="15" t="s">
        <v>34</v>
      </c>
      <c r="B54" s="15" t="s">
        <v>1</v>
      </c>
      <c r="C54" s="15" t="s">
        <v>122</v>
      </c>
      <c r="D54" s="16">
        <v>75.900000000000006</v>
      </c>
      <c r="E54" s="17">
        <f t="shared" si="5"/>
        <v>30.360000000000003</v>
      </c>
      <c r="F54" s="16">
        <v>86.8</v>
      </c>
      <c r="G54" s="17">
        <f t="shared" si="3"/>
        <v>52.08</v>
      </c>
      <c r="H54" s="17">
        <f t="shared" si="4"/>
        <v>82.44</v>
      </c>
      <c r="I54" s="19" t="s">
        <v>3</v>
      </c>
    </row>
    <row r="55" spans="1:9" ht="14.25">
      <c r="A55" s="1" t="s">
        <v>33</v>
      </c>
      <c r="B55" s="1" t="s">
        <v>1</v>
      </c>
      <c r="C55" s="25" t="s">
        <v>122</v>
      </c>
      <c r="D55" s="6">
        <v>71.599999999999994</v>
      </c>
      <c r="E55" s="5">
        <f t="shared" si="5"/>
        <v>28.64</v>
      </c>
      <c r="F55" s="6">
        <v>78.099999999999994</v>
      </c>
      <c r="G55" s="5">
        <f t="shared" si="3"/>
        <v>46.859999999999992</v>
      </c>
      <c r="H55" s="5">
        <f t="shared" si="4"/>
        <v>75.5</v>
      </c>
      <c r="I55" s="2" t="s">
        <v>0</v>
      </c>
    </row>
    <row r="56" spans="1:9" s="24" customFormat="1" ht="14.25">
      <c r="A56" s="20" t="s">
        <v>84</v>
      </c>
      <c r="B56" s="20" t="s">
        <v>1</v>
      </c>
      <c r="C56" s="20" t="s">
        <v>123</v>
      </c>
      <c r="D56" s="17">
        <v>70.400000000000006</v>
      </c>
      <c r="E56" s="17">
        <f t="shared" si="5"/>
        <v>28.160000000000004</v>
      </c>
      <c r="F56" s="17">
        <v>91.96</v>
      </c>
      <c r="G56" s="17">
        <f t="shared" si="3"/>
        <v>55.175999999999995</v>
      </c>
      <c r="H56" s="17">
        <f t="shared" si="4"/>
        <v>83.335999999999999</v>
      </c>
      <c r="I56" s="21" t="s">
        <v>3</v>
      </c>
    </row>
    <row r="57" spans="1:9" s="24" customFormat="1" ht="14.25">
      <c r="A57" s="20" t="s">
        <v>86</v>
      </c>
      <c r="B57" s="20" t="s">
        <v>1</v>
      </c>
      <c r="C57" s="20" t="s">
        <v>123</v>
      </c>
      <c r="D57" s="17">
        <v>69.7</v>
      </c>
      <c r="E57" s="17">
        <f t="shared" si="5"/>
        <v>27.880000000000003</v>
      </c>
      <c r="F57" s="17">
        <v>85.759999999999991</v>
      </c>
      <c r="G57" s="17">
        <f t="shared" si="3"/>
        <v>51.455999999999996</v>
      </c>
      <c r="H57" s="17">
        <f t="shared" si="4"/>
        <v>79.335999999999999</v>
      </c>
      <c r="I57" s="21" t="s">
        <v>3</v>
      </c>
    </row>
    <row r="58" spans="1:9" ht="14.25">
      <c r="A58" s="3" t="s">
        <v>85</v>
      </c>
      <c r="B58" s="3" t="s">
        <v>1</v>
      </c>
      <c r="C58" s="26" t="s">
        <v>123</v>
      </c>
      <c r="D58" s="5">
        <v>65.8</v>
      </c>
      <c r="E58" s="5">
        <f t="shared" si="5"/>
        <v>26.32</v>
      </c>
      <c r="F58" s="5">
        <v>84.16</v>
      </c>
      <c r="G58" s="5">
        <f t="shared" si="3"/>
        <v>50.495999999999995</v>
      </c>
      <c r="H58" s="5">
        <f t="shared" si="4"/>
        <v>76.816000000000003</v>
      </c>
      <c r="I58" s="4" t="s">
        <v>0</v>
      </c>
    </row>
    <row r="59" spans="1:9" ht="14.25">
      <c r="A59" s="3" t="s">
        <v>83</v>
      </c>
      <c r="B59" s="3" t="s">
        <v>1</v>
      </c>
      <c r="C59" s="26" t="s">
        <v>123</v>
      </c>
      <c r="D59" s="5">
        <v>70.099999999999994</v>
      </c>
      <c r="E59" s="5">
        <f t="shared" si="5"/>
        <v>28.04</v>
      </c>
      <c r="F59" s="5">
        <v>80.039999999999992</v>
      </c>
      <c r="G59" s="5">
        <f t="shared" si="3"/>
        <v>48.023999999999994</v>
      </c>
      <c r="H59" s="5">
        <f t="shared" si="4"/>
        <v>76.063999999999993</v>
      </c>
      <c r="I59" s="4" t="s">
        <v>0</v>
      </c>
    </row>
    <row r="60" spans="1:9" s="24" customFormat="1" ht="14.25">
      <c r="A60" s="15" t="s">
        <v>38</v>
      </c>
      <c r="B60" s="15" t="s">
        <v>1</v>
      </c>
      <c r="C60" s="15" t="s">
        <v>124</v>
      </c>
      <c r="D60" s="16">
        <v>71</v>
      </c>
      <c r="E60" s="17">
        <f t="shared" si="5"/>
        <v>28.400000000000002</v>
      </c>
      <c r="F60" s="16">
        <v>89.859999999999985</v>
      </c>
      <c r="G60" s="17">
        <f t="shared" si="3"/>
        <v>53.91599999999999</v>
      </c>
      <c r="H60" s="17">
        <f t="shared" si="4"/>
        <v>82.315999999999988</v>
      </c>
      <c r="I60" s="19" t="s">
        <v>3</v>
      </c>
    </row>
    <row r="61" spans="1:9" ht="14.25">
      <c r="A61" s="1" t="s">
        <v>37</v>
      </c>
      <c r="B61" s="1" t="s">
        <v>1</v>
      </c>
      <c r="C61" s="25" t="s">
        <v>124</v>
      </c>
      <c r="D61" s="6">
        <v>64</v>
      </c>
      <c r="E61" s="5">
        <f t="shared" si="5"/>
        <v>25.6</v>
      </c>
      <c r="F61" s="6">
        <v>82.98</v>
      </c>
      <c r="G61" s="5">
        <f t="shared" si="3"/>
        <v>49.788000000000004</v>
      </c>
      <c r="H61" s="5">
        <f t="shared" si="4"/>
        <v>75.388000000000005</v>
      </c>
      <c r="I61" s="2" t="s">
        <v>0</v>
      </c>
    </row>
    <row r="62" spans="1:9" s="24" customFormat="1" ht="14.25">
      <c r="A62" s="15" t="s">
        <v>31</v>
      </c>
      <c r="B62" s="15" t="s">
        <v>1</v>
      </c>
      <c r="C62" s="15" t="s">
        <v>125</v>
      </c>
      <c r="D62" s="16">
        <v>67.400000000000006</v>
      </c>
      <c r="E62" s="17">
        <f t="shared" si="5"/>
        <v>26.960000000000004</v>
      </c>
      <c r="F62" s="16">
        <v>83.12</v>
      </c>
      <c r="G62" s="17">
        <f t="shared" si="3"/>
        <v>49.872</v>
      </c>
      <c r="H62" s="17">
        <f t="shared" si="4"/>
        <v>76.832000000000008</v>
      </c>
      <c r="I62" s="19" t="s">
        <v>3</v>
      </c>
    </row>
    <row r="63" spans="1:9" ht="14.25">
      <c r="A63" s="1" t="s">
        <v>32</v>
      </c>
      <c r="B63" s="1" t="s">
        <v>1</v>
      </c>
      <c r="C63" s="25" t="s">
        <v>125</v>
      </c>
      <c r="D63" s="6">
        <v>65.5</v>
      </c>
      <c r="E63" s="5">
        <f t="shared" si="5"/>
        <v>26.200000000000003</v>
      </c>
      <c r="F63" s="6">
        <v>82.259999999999991</v>
      </c>
      <c r="G63" s="5">
        <f t="shared" si="3"/>
        <v>49.355999999999995</v>
      </c>
      <c r="H63" s="5">
        <f t="shared" si="4"/>
        <v>75.555999999999997</v>
      </c>
      <c r="I63" s="2" t="s">
        <v>0</v>
      </c>
    </row>
    <row r="64" spans="1:9" s="24" customFormat="1" ht="14.25">
      <c r="A64" s="15" t="s">
        <v>19</v>
      </c>
      <c r="B64" s="15" t="s">
        <v>1</v>
      </c>
      <c r="C64" s="15" t="s">
        <v>126</v>
      </c>
      <c r="D64" s="16">
        <v>46.2</v>
      </c>
      <c r="E64" s="17">
        <f t="shared" si="5"/>
        <v>18.48</v>
      </c>
      <c r="F64" s="16">
        <v>80.260000000000005</v>
      </c>
      <c r="G64" s="17">
        <f t="shared" si="3"/>
        <v>48.155999999999999</v>
      </c>
      <c r="H64" s="17">
        <f t="shared" si="4"/>
        <v>66.635999999999996</v>
      </c>
      <c r="I64" s="19" t="s">
        <v>3</v>
      </c>
    </row>
    <row r="65" spans="1:9" ht="14.25">
      <c r="A65" s="1" t="s">
        <v>20</v>
      </c>
      <c r="B65" s="1" t="s">
        <v>1</v>
      </c>
      <c r="C65" s="25" t="s">
        <v>126</v>
      </c>
      <c r="D65" s="6">
        <v>53.9</v>
      </c>
      <c r="E65" s="5">
        <f t="shared" si="5"/>
        <v>21.560000000000002</v>
      </c>
      <c r="F65" s="6">
        <v>68.867999999999995</v>
      </c>
      <c r="G65" s="5">
        <f t="shared" si="3"/>
        <v>41.320799999999998</v>
      </c>
      <c r="H65" s="5">
        <f t="shared" si="4"/>
        <v>62.880800000000001</v>
      </c>
      <c r="I65" s="2" t="s">
        <v>0</v>
      </c>
    </row>
    <row r="66" spans="1:9" s="24" customFormat="1" ht="14.25">
      <c r="A66" s="20" t="s">
        <v>82</v>
      </c>
      <c r="B66" s="20" t="s">
        <v>1</v>
      </c>
      <c r="C66" s="20" t="s">
        <v>127</v>
      </c>
      <c r="D66" s="17">
        <v>65.7</v>
      </c>
      <c r="E66" s="17">
        <f t="shared" si="5"/>
        <v>26.28</v>
      </c>
      <c r="F66" s="17">
        <v>88.28</v>
      </c>
      <c r="G66" s="17">
        <f t="shared" si="3"/>
        <v>52.967999999999996</v>
      </c>
      <c r="H66" s="17">
        <f t="shared" si="4"/>
        <v>79.24799999999999</v>
      </c>
      <c r="I66" s="21" t="s">
        <v>3</v>
      </c>
    </row>
    <row r="67" spans="1:9" ht="14.25">
      <c r="A67" s="3" t="s">
        <v>81</v>
      </c>
      <c r="B67" s="3" t="s">
        <v>1</v>
      </c>
      <c r="C67" s="26" t="s">
        <v>127</v>
      </c>
      <c r="D67" s="5">
        <v>65.900000000000006</v>
      </c>
      <c r="E67" s="5">
        <f t="shared" si="5"/>
        <v>26.360000000000003</v>
      </c>
      <c r="F67" s="5">
        <v>86.940000000000012</v>
      </c>
      <c r="G67" s="5">
        <f t="shared" si="3"/>
        <v>52.164000000000009</v>
      </c>
      <c r="H67" s="5">
        <f t="shared" si="4"/>
        <v>78.524000000000015</v>
      </c>
      <c r="I67" s="4" t="s">
        <v>0</v>
      </c>
    </row>
    <row r="68" spans="1:9" s="24" customFormat="1" ht="14.25">
      <c r="A68" s="20" t="s">
        <v>75</v>
      </c>
      <c r="B68" s="20" t="s">
        <v>1</v>
      </c>
      <c r="C68" s="20" t="s">
        <v>128</v>
      </c>
      <c r="D68" s="17">
        <v>67.599999999999994</v>
      </c>
      <c r="E68" s="17">
        <f t="shared" si="5"/>
        <v>27.04</v>
      </c>
      <c r="F68" s="17">
        <v>83.5</v>
      </c>
      <c r="G68" s="17">
        <f t="shared" si="3"/>
        <v>50.1</v>
      </c>
      <c r="H68" s="17">
        <f t="shared" si="4"/>
        <v>77.14</v>
      </c>
      <c r="I68" s="21" t="s">
        <v>3</v>
      </c>
    </row>
    <row r="69" spans="1:9" ht="14.25">
      <c r="A69" s="3" t="s">
        <v>76</v>
      </c>
      <c r="B69" s="3" t="s">
        <v>1</v>
      </c>
      <c r="C69" s="26" t="s">
        <v>128</v>
      </c>
      <c r="D69" s="5">
        <v>66.2</v>
      </c>
      <c r="E69" s="5">
        <f t="shared" si="5"/>
        <v>26.480000000000004</v>
      </c>
      <c r="F69" s="5">
        <v>81.799999999999983</v>
      </c>
      <c r="G69" s="5">
        <f t="shared" si="3"/>
        <v>49.079999999999991</v>
      </c>
      <c r="H69" s="5">
        <f t="shared" si="4"/>
        <v>75.56</v>
      </c>
      <c r="I69" s="4" t="s">
        <v>0</v>
      </c>
    </row>
    <row r="70" spans="1:9" s="24" customFormat="1" ht="14.25">
      <c r="A70" s="15" t="s">
        <v>30</v>
      </c>
      <c r="B70" s="15" t="s">
        <v>1</v>
      </c>
      <c r="C70" s="15" t="s">
        <v>129</v>
      </c>
      <c r="D70" s="16">
        <v>62.1</v>
      </c>
      <c r="E70" s="17">
        <f t="shared" si="5"/>
        <v>24.840000000000003</v>
      </c>
      <c r="F70" s="16">
        <v>85.52000000000001</v>
      </c>
      <c r="G70" s="17">
        <f t="shared" si="3"/>
        <v>51.312000000000005</v>
      </c>
      <c r="H70" s="17">
        <f t="shared" si="4"/>
        <v>76.152000000000015</v>
      </c>
      <c r="I70" s="19" t="s">
        <v>3</v>
      </c>
    </row>
    <row r="71" spans="1:9" ht="14.25">
      <c r="A71" s="1" t="s">
        <v>29</v>
      </c>
      <c r="B71" s="1" t="s">
        <v>1</v>
      </c>
      <c r="C71" s="25" t="s">
        <v>129</v>
      </c>
      <c r="D71" s="6">
        <v>67.3</v>
      </c>
      <c r="E71" s="5">
        <f t="shared" si="5"/>
        <v>26.92</v>
      </c>
      <c r="F71" s="6">
        <v>73.900000000000006</v>
      </c>
      <c r="G71" s="5">
        <f t="shared" si="3"/>
        <v>44.34</v>
      </c>
      <c r="H71" s="5">
        <f t="shared" si="4"/>
        <v>71.260000000000005</v>
      </c>
      <c r="I71" s="2" t="s">
        <v>0</v>
      </c>
    </row>
    <row r="72" spans="1:9" s="24" customFormat="1" ht="14.25">
      <c r="A72" s="20" t="s">
        <v>73</v>
      </c>
      <c r="B72" s="20" t="s">
        <v>1</v>
      </c>
      <c r="C72" s="20" t="s">
        <v>130</v>
      </c>
      <c r="D72" s="17">
        <v>66.8</v>
      </c>
      <c r="E72" s="17">
        <f t="shared" si="5"/>
        <v>26.72</v>
      </c>
      <c r="F72" s="17">
        <v>87.940000000000012</v>
      </c>
      <c r="G72" s="17">
        <f t="shared" si="3"/>
        <v>52.764000000000003</v>
      </c>
      <c r="H72" s="17">
        <f t="shared" si="4"/>
        <v>79.484000000000009</v>
      </c>
      <c r="I72" s="21" t="s">
        <v>3</v>
      </c>
    </row>
    <row r="73" spans="1:9" ht="14.25">
      <c r="A73" s="3" t="s">
        <v>74</v>
      </c>
      <c r="B73" s="3" t="s">
        <v>16</v>
      </c>
      <c r="C73" s="26" t="s">
        <v>130</v>
      </c>
      <c r="D73" s="5">
        <v>52</v>
      </c>
      <c r="E73" s="5">
        <f t="shared" si="5"/>
        <v>20.8</v>
      </c>
      <c r="F73" s="5">
        <v>81.400000000000006</v>
      </c>
      <c r="G73" s="5">
        <f t="shared" si="3"/>
        <v>48.84</v>
      </c>
      <c r="H73" s="5">
        <f t="shared" si="4"/>
        <v>69.64</v>
      </c>
      <c r="I73" s="4" t="s">
        <v>0</v>
      </c>
    </row>
    <row r="74" spans="1:9" s="24" customFormat="1" ht="14.25">
      <c r="A74" s="15" t="s">
        <v>17</v>
      </c>
      <c r="B74" s="15" t="s">
        <v>16</v>
      </c>
      <c r="C74" s="15" t="s">
        <v>131</v>
      </c>
      <c r="D74" s="16">
        <v>53</v>
      </c>
      <c r="E74" s="17">
        <f t="shared" si="5"/>
        <v>21.200000000000003</v>
      </c>
      <c r="F74" s="16">
        <v>83.555999999999997</v>
      </c>
      <c r="G74" s="17">
        <f t="shared" si="3"/>
        <v>50.133599999999994</v>
      </c>
      <c r="H74" s="17">
        <f t="shared" si="4"/>
        <v>71.33359999999999</v>
      </c>
      <c r="I74" s="19" t="s">
        <v>3</v>
      </c>
    </row>
    <row r="75" spans="1:9" ht="14.25">
      <c r="A75" s="1" t="s">
        <v>18</v>
      </c>
      <c r="B75" s="1" t="s">
        <v>16</v>
      </c>
      <c r="C75" s="25" t="s">
        <v>131</v>
      </c>
      <c r="D75" s="6">
        <v>55</v>
      </c>
      <c r="E75" s="5">
        <f t="shared" si="5"/>
        <v>22</v>
      </c>
      <c r="F75" s="6">
        <v>79.807999999999993</v>
      </c>
      <c r="G75" s="5">
        <f t="shared" si="3"/>
        <v>47.884799999999991</v>
      </c>
      <c r="H75" s="5">
        <f t="shared" si="4"/>
        <v>69.884799999999984</v>
      </c>
      <c r="I75" s="2" t="s">
        <v>0</v>
      </c>
    </row>
    <row r="76" spans="1:9" s="24" customFormat="1" ht="14.25">
      <c r="A76" s="15" t="s">
        <v>15</v>
      </c>
      <c r="B76" s="15" t="s">
        <v>1</v>
      </c>
      <c r="C76" s="15" t="s">
        <v>132</v>
      </c>
      <c r="D76" s="16">
        <v>62.6</v>
      </c>
      <c r="E76" s="17">
        <f t="shared" si="5"/>
        <v>25.040000000000003</v>
      </c>
      <c r="F76" s="16">
        <v>90.283999999999992</v>
      </c>
      <c r="G76" s="17">
        <f t="shared" si="3"/>
        <v>54.170399999999994</v>
      </c>
      <c r="H76" s="17">
        <f t="shared" si="4"/>
        <v>79.210399999999993</v>
      </c>
      <c r="I76" s="19" t="s">
        <v>3</v>
      </c>
    </row>
    <row r="77" spans="1:9" ht="14.25">
      <c r="A77" s="1" t="s">
        <v>14</v>
      </c>
      <c r="B77" s="1" t="s">
        <v>1</v>
      </c>
      <c r="C77" s="25" t="s">
        <v>132</v>
      </c>
      <c r="D77" s="6">
        <v>55.3</v>
      </c>
      <c r="E77" s="5">
        <f t="shared" si="5"/>
        <v>22.12</v>
      </c>
      <c r="F77" s="6">
        <v>87.00800000000001</v>
      </c>
      <c r="G77" s="5">
        <f t="shared" si="3"/>
        <v>52.204800000000006</v>
      </c>
      <c r="H77" s="5">
        <f t="shared" si="4"/>
        <v>74.32480000000001</v>
      </c>
      <c r="I77" s="2" t="s">
        <v>0</v>
      </c>
    </row>
    <row r="78" spans="1:9" ht="14.25">
      <c r="A78" s="15" t="s">
        <v>7</v>
      </c>
      <c r="B78" s="15" t="s">
        <v>1</v>
      </c>
      <c r="C78" s="15" t="s">
        <v>133</v>
      </c>
      <c r="D78" s="16">
        <v>76.3</v>
      </c>
      <c r="E78" s="17">
        <f t="shared" si="5"/>
        <v>30.52</v>
      </c>
      <c r="F78" s="16">
        <v>90.320000000000007</v>
      </c>
      <c r="G78" s="17">
        <f t="shared" si="3"/>
        <v>54.192</v>
      </c>
      <c r="H78" s="17">
        <f t="shared" si="4"/>
        <v>84.712000000000003</v>
      </c>
      <c r="I78" s="19" t="s">
        <v>3</v>
      </c>
    </row>
    <row r="79" spans="1:9" ht="14.25">
      <c r="A79" s="15" t="s">
        <v>8</v>
      </c>
      <c r="B79" s="15" t="s">
        <v>1</v>
      </c>
      <c r="C79" s="15" t="s">
        <v>133</v>
      </c>
      <c r="D79" s="16">
        <v>71.7</v>
      </c>
      <c r="E79" s="17">
        <f t="shared" si="5"/>
        <v>28.680000000000003</v>
      </c>
      <c r="F79" s="16">
        <v>90.98</v>
      </c>
      <c r="G79" s="17">
        <f t="shared" si="3"/>
        <v>54.588000000000001</v>
      </c>
      <c r="H79" s="17">
        <f t="shared" si="4"/>
        <v>83.268000000000001</v>
      </c>
      <c r="I79" s="19" t="s">
        <v>3</v>
      </c>
    </row>
    <row r="80" spans="1:9" ht="14.25">
      <c r="A80" s="15" t="s">
        <v>11</v>
      </c>
      <c r="B80" s="15" t="s">
        <v>1</v>
      </c>
      <c r="C80" s="15" t="s">
        <v>133</v>
      </c>
      <c r="D80" s="16">
        <v>74.400000000000006</v>
      </c>
      <c r="E80" s="17">
        <f t="shared" si="5"/>
        <v>29.760000000000005</v>
      </c>
      <c r="F80" s="16">
        <v>87.86</v>
      </c>
      <c r="G80" s="17">
        <f t="shared" si="3"/>
        <v>52.716000000000001</v>
      </c>
      <c r="H80" s="17">
        <f t="shared" si="4"/>
        <v>82.475999999999999</v>
      </c>
      <c r="I80" s="19" t="s">
        <v>3</v>
      </c>
    </row>
    <row r="81" spans="1:9" ht="14.25">
      <c r="A81" s="15" t="s">
        <v>5</v>
      </c>
      <c r="B81" s="15" t="s">
        <v>1</v>
      </c>
      <c r="C81" s="15" t="s">
        <v>133</v>
      </c>
      <c r="D81" s="16">
        <v>72.2</v>
      </c>
      <c r="E81" s="17">
        <f t="shared" si="5"/>
        <v>28.880000000000003</v>
      </c>
      <c r="F81" s="16">
        <v>84.820000000000022</v>
      </c>
      <c r="G81" s="17">
        <f t="shared" si="3"/>
        <v>50.89200000000001</v>
      </c>
      <c r="H81" s="17">
        <f t="shared" si="4"/>
        <v>79.77200000000002</v>
      </c>
      <c r="I81" s="19" t="s">
        <v>3</v>
      </c>
    </row>
    <row r="82" spans="1:9" ht="14.25">
      <c r="A82" s="15" t="s">
        <v>13</v>
      </c>
      <c r="B82" s="15" t="s">
        <v>1</v>
      </c>
      <c r="C82" s="15" t="s">
        <v>133</v>
      </c>
      <c r="D82" s="16">
        <v>68.400000000000006</v>
      </c>
      <c r="E82" s="17">
        <f t="shared" si="5"/>
        <v>27.360000000000003</v>
      </c>
      <c r="F82" s="16">
        <v>86.759999999999991</v>
      </c>
      <c r="G82" s="17">
        <f t="shared" si="3"/>
        <v>52.05599999999999</v>
      </c>
      <c r="H82" s="17">
        <f t="shared" si="4"/>
        <v>79.415999999999997</v>
      </c>
      <c r="I82" s="19" t="s">
        <v>3</v>
      </c>
    </row>
    <row r="83" spans="1:9" ht="14.25">
      <c r="A83" s="15" t="s">
        <v>4</v>
      </c>
      <c r="B83" s="15" t="s">
        <v>1</v>
      </c>
      <c r="C83" s="15" t="s">
        <v>133</v>
      </c>
      <c r="D83" s="16">
        <v>73.7</v>
      </c>
      <c r="E83" s="17">
        <f t="shared" si="5"/>
        <v>29.480000000000004</v>
      </c>
      <c r="F83" s="16">
        <v>82.644000000000005</v>
      </c>
      <c r="G83" s="17">
        <f t="shared" si="3"/>
        <v>49.586400000000005</v>
      </c>
      <c r="H83" s="17">
        <f t="shared" si="4"/>
        <v>79.066400000000016</v>
      </c>
      <c r="I83" s="19" t="s">
        <v>3</v>
      </c>
    </row>
    <row r="84" spans="1:9" ht="14.25">
      <c r="A84" s="15" t="s">
        <v>9</v>
      </c>
      <c r="B84" s="15" t="s">
        <v>1</v>
      </c>
      <c r="C84" s="15" t="s">
        <v>133</v>
      </c>
      <c r="D84" s="16">
        <v>69.3</v>
      </c>
      <c r="E84" s="17">
        <f t="shared" si="5"/>
        <v>27.72</v>
      </c>
      <c r="F84" s="16">
        <v>83.472000000000008</v>
      </c>
      <c r="G84" s="17">
        <f t="shared" si="3"/>
        <v>50.083200000000005</v>
      </c>
      <c r="H84" s="17">
        <f t="shared" si="4"/>
        <v>77.803200000000004</v>
      </c>
      <c r="I84" s="19" t="s">
        <v>3</v>
      </c>
    </row>
    <row r="85" spans="1:9" ht="14.25">
      <c r="A85" s="1" t="s">
        <v>6</v>
      </c>
      <c r="B85" s="1" t="s">
        <v>1</v>
      </c>
      <c r="C85" s="25" t="s">
        <v>133</v>
      </c>
      <c r="D85" s="6">
        <v>67.2</v>
      </c>
      <c r="E85" s="5">
        <f t="shared" si="5"/>
        <v>26.880000000000003</v>
      </c>
      <c r="F85" s="6">
        <v>82.44</v>
      </c>
      <c r="G85" s="5">
        <f t="shared" si="3"/>
        <v>49.463999999999999</v>
      </c>
      <c r="H85" s="5">
        <f t="shared" si="4"/>
        <v>76.343999999999994</v>
      </c>
      <c r="I85" s="2" t="s">
        <v>0</v>
      </c>
    </row>
    <row r="86" spans="1:9" ht="14.25">
      <c r="A86" s="1" t="s">
        <v>12</v>
      </c>
      <c r="B86" s="1" t="s">
        <v>1</v>
      </c>
      <c r="C86" s="25" t="s">
        <v>133</v>
      </c>
      <c r="D86" s="6">
        <v>65.599999999999994</v>
      </c>
      <c r="E86" s="5">
        <f t="shared" si="5"/>
        <v>26.24</v>
      </c>
      <c r="F86" s="6">
        <v>80.640000000000015</v>
      </c>
      <c r="G86" s="5">
        <f t="shared" si="3"/>
        <v>48.384000000000007</v>
      </c>
      <c r="H86" s="5">
        <f t="shared" si="4"/>
        <v>74.624000000000009</v>
      </c>
      <c r="I86" s="2" t="s">
        <v>0</v>
      </c>
    </row>
    <row r="87" spans="1:9" ht="14.25">
      <c r="A87" s="1" t="s">
        <v>10</v>
      </c>
      <c r="B87" s="1" t="s">
        <v>1</v>
      </c>
      <c r="C87" s="25" t="s">
        <v>133</v>
      </c>
      <c r="D87" s="6">
        <v>69.7</v>
      </c>
      <c r="E87" s="5">
        <f t="shared" si="5"/>
        <v>27.880000000000003</v>
      </c>
      <c r="F87" s="6">
        <v>74.203999999999994</v>
      </c>
      <c r="G87" s="5">
        <f t="shared" si="3"/>
        <v>44.522399999999998</v>
      </c>
      <c r="H87" s="5">
        <f t="shared" si="4"/>
        <v>72.4024</v>
      </c>
      <c r="I87" s="2" t="s">
        <v>0</v>
      </c>
    </row>
    <row r="88" spans="1:9" ht="14.25">
      <c r="A88" s="1" t="s">
        <v>2</v>
      </c>
      <c r="B88" s="1" t="s">
        <v>1</v>
      </c>
      <c r="C88" s="25" t="s">
        <v>133</v>
      </c>
      <c r="D88" s="6">
        <v>66</v>
      </c>
      <c r="E88" s="5">
        <f t="shared" si="5"/>
        <v>26.400000000000002</v>
      </c>
      <c r="F88" s="6">
        <v>73.14</v>
      </c>
      <c r="G88" s="5">
        <f t="shared" si="3"/>
        <v>43.884</v>
      </c>
      <c r="H88" s="5">
        <f t="shared" si="4"/>
        <v>70.284000000000006</v>
      </c>
      <c r="I88" s="2" t="s">
        <v>0</v>
      </c>
    </row>
    <row r="89" spans="1:9" ht="14.25">
      <c r="A89" s="27" t="s">
        <v>147</v>
      </c>
      <c r="B89" s="1" t="s">
        <v>1</v>
      </c>
      <c r="C89" s="25" t="s">
        <v>149</v>
      </c>
      <c r="D89" s="10">
        <v>71.900000000000006</v>
      </c>
      <c r="E89" s="5">
        <f t="shared" si="5"/>
        <v>28.760000000000005</v>
      </c>
      <c r="F89" s="12" t="s">
        <v>150</v>
      </c>
      <c r="G89" s="12">
        <v>0</v>
      </c>
      <c r="H89" s="5">
        <f t="shared" si="4"/>
        <v>28.760000000000005</v>
      </c>
      <c r="I89" s="12"/>
    </row>
    <row r="90" spans="1:9" ht="14.25">
      <c r="A90" s="28" t="s">
        <v>148</v>
      </c>
      <c r="B90" s="1" t="s">
        <v>1</v>
      </c>
      <c r="C90" s="25" t="s">
        <v>149</v>
      </c>
      <c r="D90" s="10">
        <v>67.3</v>
      </c>
      <c r="E90" s="5">
        <f t="shared" si="5"/>
        <v>26.92</v>
      </c>
      <c r="F90" s="12" t="s">
        <v>150</v>
      </c>
      <c r="G90" s="12">
        <v>0</v>
      </c>
      <c r="H90" s="5">
        <f t="shared" si="4"/>
        <v>26.92</v>
      </c>
      <c r="I90" s="12"/>
    </row>
    <row r="91" spans="1:9" ht="14.25">
      <c r="A91" s="32" t="s">
        <v>96</v>
      </c>
      <c r="B91" s="32" t="s">
        <v>95</v>
      </c>
      <c r="C91" s="34" t="s">
        <v>94</v>
      </c>
      <c r="D91" s="36" t="s">
        <v>92</v>
      </c>
      <c r="E91" s="37"/>
      <c r="F91" s="36" t="s">
        <v>90</v>
      </c>
      <c r="G91" s="37"/>
      <c r="H91" s="38" t="s">
        <v>97</v>
      </c>
      <c r="I91" s="32" t="s">
        <v>93</v>
      </c>
    </row>
    <row r="92" spans="1:9" ht="13.5" customHeight="1">
      <c r="A92" s="33"/>
      <c r="B92" s="33"/>
      <c r="C92" s="35"/>
      <c r="D92" s="13" t="s">
        <v>92</v>
      </c>
      <c r="E92" s="14" t="s">
        <v>136</v>
      </c>
      <c r="F92" s="13" t="s">
        <v>90</v>
      </c>
      <c r="G92" s="14" t="s">
        <v>136</v>
      </c>
      <c r="H92" s="39"/>
      <c r="I92" s="33"/>
    </row>
    <row r="93" spans="1:9" s="24" customFormat="1">
      <c r="A93" s="29" t="s">
        <v>137</v>
      </c>
      <c r="B93" s="22" t="s">
        <v>134</v>
      </c>
      <c r="C93" s="22" t="s">
        <v>139</v>
      </c>
      <c r="D93" s="30">
        <v>78</v>
      </c>
      <c r="E93" s="30">
        <f t="shared" ref="E93:E98" si="6">D93*0.5</f>
        <v>39</v>
      </c>
      <c r="F93" s="30">
        <v>78.14</v>
      </c>
      <c r="G93" s="30">
        <f t="shared" ref="G93:G98" si="7">F93*0.5</f>
        <v>39.07</v>
      </c>
      <c r="H93" s="30">
        <f t="shared" ref="H93:H98" si="8">E93+G93</f>
        <v>78.069999999999993</v>
      </c>
      <c r="I93" s="22" t="s">
        <v>146</v>
      </c>
    </row>
    <row r="94" spans="1:9">
      <c r="A94" s="31" t="s">
        <v>138</v>
      </c>
      <c r="B94" s="12" t="s">
        <v>134</v>
      </c>
      <c r="C94" s="12" t="s">
        <v>139</v>
      </c>
      <c r="D94" s="10">
        <v>77.900000000000006</v>
      </c>
      <c r="E94" s="10">
        <f t="shared" si="6"/>
        <v>38.950000000000003</v>
      </c>
      <c r="F94" s="10">
        <v>74</v>
      </c>
      <c r="G94" s="10">
        <f t="shared" si="7"/>
        <v>37</v>
      </c>
      <c r="H94" s="10">
        <f t="shared" si="8"/>
        <v>75.95</v>
      </c>
      <c r="I94" s="12"/>
    </row>
    <row r="95" spans="1:9" s="24" customFormat="1">
      <c r="A95" s="29" t="s">
        <v>141</v>
      </c>
      <c r="B95" s="22" t="s">
        <v>135</v>
      </c>
      <c r="C95" s="22" t="s">
        <v>142</v>
      </c>
      <c r="D95" s="30">
        <v>76.900000000000006</v>
      </c>
      <c r="E95" s="30">
        <f t="shared" si="6"/>
        <v>38.450000000000003</v>
      </c>
      <c r="F95" s="30">
        <v>79.260000000000005</v>
      </c>
      <c r="G95" s="30">
        <f t="shared" si="7"/>
        <v>39.630000000000003</v>
      </c>
      <c r="H95" s="30">
        <f t="shared" si="8"/>
        <v>78.080000000000013</v>
      </c>
      <c r="I95" s="22" t="s">
        <v>146</v>
      </c>
    </row>
    <row r="96" spans="1:9">
      <c r="A96" s="31" t="s">
        <v>140</v>
      </c>
      <c r="B96" s="12" t="s">
        <v>135</v>
      </c>
      <c r="C96" s="12" t="s">
        <v>142</v>
      </c>
      <c r="D96" s="10">
        <v>79.099999999999994</v>
      </c>
      <c r="E96" s="10">
        <f t="shared" si="6"/>
        <v>39.549999999999997</v>
      </c>
      <c r="F96" s="10">
        <v>76.56</v>
      </c>
      <c r="G96" s="10">
        <f t="shared" si="7"/>
        <v>38.28</v>
      </c>
      <c r="H96" s="10">
        <f t="shared" si="8"/>
        <v>77.83</v>
      </c>
      <c r="I96" s="12"/>
    </row>
    <row r="97" spans="1:9" s="24" customFormat="1">
      <c r="A97" s="29" t="s">
        <v>143</v>
      </c>
      <c r="B97" s="22" t="s">
        <v>135</v>
      </c>
      <c r="C97" s="22" t="s">
        <v>145</v>
      </c>
      <c r="D97" s="30">
        <v>80.5</v>
      </c>
      <c r="E97" s="30">
        <f t="shared" si="6"/>
        <v>40.25</v>
      </c>
      <c r="F97" s="30">
        <v>77.94</v>
      </c>
      <c r="G97" s="30">
        <f t="shared" si="7"/>
        <v>38.97</v>
      </c>
      <c r="H97" s="30">
        <f t="shared" si="8"/>
        <v>79.22</v>
      </c>
      <c r="I97" s="22" t="s">
        <v>146</v>
      </c>
    </row>
    <row r="98" spans="1:9">
      <c r="A98" s="31" t="s">
        <v>144</v>
      </c>
      <c r="B98" s="12" t="s">
        <v>135</v>
      </c>
      <c r="C98" s="12" t="s">
        <v>145</v>
      </c>
      <c r="D98" s="10">
        <v>76</v>
      </c>
      <c r="E98" s="10">
        <f t="shared" si="6"/>
        <v>38</v>
      </c>
      <c r="F98" s="10">
        <v>80.599999999999994</v>
      </c>
      <c r="G98" s="10">
        <f t="shared" si="7"/>
        <v>40.299999999999997</v>
      </c>
      <c r="H98" s="10">
        <f t="shared" si="8"/>
        <v>78.3</v>
      </c>
      <c r="I98" s="12"/>
    </row>
  </sheetData>
  <mergeCells count="15">
    <mergeCell ref="A1:I1"/>
    <mergeCell ref="D2:E2"/>
    <mergeCell ref="F2:G2"/>
    <mergeCell ref="H2:H3"/>
    <mergeCell ref="I2:I3"/>
    <mergeCell ref="C2:C3"/>
    <mergeCell ref="B2:B3"/>
    <mergeCell ref="A2:A3"/>
    <mergeCell ref="I91:I92"/>
    <mergeCell ref="C91:C92"/>
    <mergeCell ref="D91:E91"/>
    <mergeCell ref="F91:G91"/>
    <mergeCell ref="H91:H92"/>
    <mergeCell ref="A91:A92"/>
    <mergeCell ref="B91:B92"/>
  </mergeCells>
  <phoneticPr fontId="2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新教师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缪勇</dc:creator>
  <cp:lastModifiedBy>Administrator</cp:lastModifiedBy>
  <cp:lastPrinted>2017-08-07T09:46:21Z</cp:lastPrinted>
  <dcterms:created xsi:type="dcterms:W3CDTF">2017-08-07T00:09:49Z</dcterms:created>
  <dcterms:modified xsi:type="dcterms:W3CDTF">2017-08-08T01:11:37Z</dcterms:modified>
</cp:coreProperties>
</file>